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drawings/drawing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drawings/drawing9.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drawings/drawing1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drawings/drawing1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drawings/drawing1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pivotTables/pivotTable36.xml" ContentType="application/vnd.openxmlformats-officedocument.spreadsheetml.pivotTable+xml"/>
  <Override PartName="/xl/pivotTables/pivotTable37.xml" ContentType="application/vnd.openxmlformats-officedocument.spreadsheetml.pivotTable+xml"/>
  <Override PartName="/xl/pivotTables/pivotTable38.xml" ContentType="application/vnd.openxmlformats-officedocument.spreadsheetml.pivotTable+xml"/>
  <Override PartName="/xl/drawings/drawing13.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d.docs.live.net/022e04ca070e86c5/Thumb Drive April 2021/DAS/Spring 2022/Meeting Documents/Supporting Docs/Apr 19^J 2022/"/>
    </mc:Choice>
  </mc:AlternateContent>
  <xr:revisionPtr revIDLastSave="0" documentId="8_{4F4D0EA6-09DA-411D-854D-0A5BB18DFDCA}" xr6:coauthVersionLast="47" xr6:coauthVersionMax="47" xr10:uidLastSave="{00000000-0000-0000-0000-000000000000}"/>
  <bookViews>
    <workbookView xWindow="130" yWindow="2660" windowWidth="38270" windowHeight="17800" activeTab="7" xr2:uid="{00000000-000D-0000-FFFF-FFFF00000000}"/>
  </bookViews>
  <sheets>
    <sheet name="ARC Faculty 18-19" sheetId="1" r:id="rId1"/>
    <sheet name="ARC Faculty 19-20" sheetId="9" r:id="rId2"/>
    <sheet name="ARC Faculty 20-21" sheetId="12" r:id="rId3"/>
    <sheet name="ARC Faculty 21-22" sheetId="16" r:id="rId4"/>
    <sheet name="CRC Faculty 18-19" sheetId="2" r:id="rId5"/>
    <sheet name="CRC Faculty 20-21" sheetId="13" r:id="rId6"/>
    <sheet name="CRC Faculty 21-22" sheetId="17" r:id="rId7"/>
    <sheet name="FLC Faulty 18-19" sheetId="3" r:id="rId8"/>
    <sheet name="FLC Faulty 19-20" sheetId="10" r:id="rId9"/>
    <sheet name="FLC Faulty 20-21" sheetId="14" r:id="rId10"/>
    <sheet name="FLC Faulty 21-22" sheetId="18" r:id="rId11"/>
    <sheet name="SCC Faculty 18-19" sheetId="8" r:id="rId12"/>
    <sheet name="SCC Faculty 19-20" sheetId="11" r:id="rId13"/>
    <sheet name="SCC Faculty 20-21" sheetId="15" r:id="rId14"/>
    <sheet name="SCC Faculty 21-22" sheetId="19" r:id="rId15"/>
  </sheets>
  <externalReferences>
    <externalReference r:id="rId16"/>
  </externalReferences>
  <calcPr calcId="191029"/>
  <pivotCaches>
    <pivotCache cacheId="0" r:id="rId17"/>
    <pivotCache cacheId="1" r:id="rId18"/>
    <pivotCache cacheId="2" r:id="rId19"/>
    <pivotCache cacheId="3" r:id="rId20"/>
    <pivotCache cacheId="4" r:id="rId21"/>
    <pivotCache cacheId="5" r:id="rId22"/>
    <pivotCache cacheId="6" r:id="rId23"/>
    <pivotCache cacheId="7" r:id="rId24"/>
    <pivotCache cacheId="8" r:id="rId25"/>
    <pivotCache cacheId="9" r:id="rId26"/>
    <pivotCache cacheId="10" r:id="rId27"/>
    <pivotCache cacheId="11" r:id="rId28"/>
    <pivotCache cacheId="12" r:id="rId2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19" l="1"/>
  <c r="C10" i="19"/>
  <c r="B10" i="19"/>
  <c r="E9" i="19"/>
  <c r="E8" i="19"/>
  <c r="E10" i="19" s="1"/>
  <c r="B5" i="19"/>
  <c r="D10" i="17"/>
  <c r="C10" i="17"/>
  <c r="B10" i="17"/>
  <c r="E9" i="17"/>
  <c r="E8" i="17"/>
  <c r="E10" i="17" s="1"/>
  <c r="B5" i="17"/>
  <c r="D10" i="16"/>
  <c r="C10" i="16"/>
  <c r="B10" i="16"/>
  <c r="E9" i="16"/>
  <c r="E8" i="16"/>
  <c r="E10" i="16" s="1"/>
  <c r="B5" i="16"/>
  <c r="D10" i="15"/>
  <c r="C10" i="15"/>
  <c r="B10" i="15"/>
  <c r="E9" i="15"/>
  <c r="E8" i="15"/>
  <c r="B5" i="15"/>
  <c r="D10" i="14"/>
  <c r="C10" i="14"/>
  <c r="B10" i="14"/>
  <c r="E9" i="14"/>
  <c r="E8" i="14"/>
  <c r="E10" i="14" s="1"/>
  <c r="B5" i="14"/>
  <c r="E9" i="13"/>
  <c r="D10" i="13"/>
  <c r="C10" i="13"/>
  <c r="B10" i="13"/>
  <c r="E8" i="13"/>
  <c r="B5" i="13"/>
  <c r="E10" i="12"/>
  <c r="D10" i="12"/>
  <c r="C10" i="12"/>
  <c r="B10" i="12"/>
  <c r="E9" i="12"/>
  <c r="E8" i="12"/>
  <c r="B5" i="12"/>
  <c r="E10" i="15" l="1"/>
  <c r="E10" i="13"/>
  <c r="B115" i="11"/>
  <c r="D10" i="11"/>
  <c r="C10" i="11"/>
  <c r="B10" i="11"/>
  <c r="E9" i="11"/>
  <c r="E10" i="11" s="1"/>
  <c r="E8" i="11"/>
  <c r="B5" i="11"/>
  <c r="D11" i="10" l="1"/>
  <c r="D12" i="10" s="1"/>
  <c r="C11" i="10"/>
  <c r="C12" i="10" s="1"/>
  <c r="B11" i="10"/>
  <c r="B12" i="10" s="1"/>
  <c r="E10" i="10"/>
  <c r="B6" i="10"/>
  <c r="E11" i="10" l="1"/>
  <c r="E12" i="10" s="1"/>
  <c r="D10" i="9" l="1"/>
  <c r="C10" i="9"/>
  <c r="B10" i="9"/>
  <c r="E9" i="9"/>
  <c r="E8" i="9"/>
  <c r="E10" i="9" s="1"/>
  <c r="B5" i="9"/>
  <c r="D10" i="8" l="1"/>
  <c r="C10" i="8"/>
  <c r="B10" i="8"/>
  <c r="E9" i="8"/>
  <c r="E8" i="8"/>
  <c r="E10" i="8" s="1"/>
  <c r="B5" i="8"/>
  <c r="D12" i="3" l="1"/>
  <c r="C12" i="3"/>
  <c r="B12" i="3"/>
  <c r="E11" i="3"/>
  <c r="E10" i="3"/>
  <c r="E12" i="3" s="1"/>
  <c r="B6" i="3"/>
  <c r="D10" i="2" l="1"/>
  <c r="C10" i="2"/>
  <c r="B10" i="2"/>
  <c r="E9" i="2"/>
  <c r="E8" i="2"/>
  <c r="E10" i="2" s="1"/>
  <c r="B5" i="2"/>
  <c r="B10" i="1" l="1"/>
  <c r="B5" i="1"/>
</calcChain>
</file>

<file path=xl/sharedStrings.xml><?xml version="1.0" encoding="utf-8"?>
<sst xmlns="http://schemas.openxmlformats.org/spreadsheetml/2006/main" count="463" uniqueCount="70">
  <si>
    <t>Faculty</t>
  </si>
  <si>
    <t>Postings</t>
  </si>
  <si>
    <t>Adjunct Faculty</t>
  </si>
  <si>
    <t>Regular Faculty</t>
  </si>
  <si>
    <t>Grand Total</t>
  </si>
  <si>
    <t>Break Down</t>
  </si>
  <si>
    <t>Filled</t>
  </si>
  <si>
    <t>Row Labels</t>
  </si>
  <si>
    <t>Count of Gender</t>
  </si>
  <si>
    <t>I do not wish to answer</t>
  </si>
  <si>
    <t>Man</t>
  </si>
  <si>
    <t>Woman</t>
  </si>
  <si>
    <t>Count of Multiselect Eeo Race Ids</t>
  </si>
  <si>
    <t>American Indian/Alaska Native</t>
  </si>
  <si>
    <t>American Indian/Alaska Native, White</t>
  </si>
  <si>
    <t>Chinese</t>
  </si>
  <si>
    <t>Chinese, Hawaiian</t>
  </si>
  <si>
    <t>Chinese, Korean</t>
  </si>
  <si>
    <t>Japanese, White</t>
  </si>
  <si>
    <t>Mexican, Mexican American, Chicano</t>
  </si>
  <si>
    <t>Other Pacific Islander</t>
  </si>
  <si>
    <t>White</t>
  </si>
  <si>
    <t>White, Filipino</t>
  </si>
  <si>
    <t>White, I do not wish to answer</t>
  </si>
  <si>
    <t>White, Mexican, Mexican American, Chicano</t>
  </si>
  <si>
    <t>The demographics do not add up to the total filled due to DNA postings that may not have applicant information associated with them (e.g. direct hires who did not complete an application).</t>
  </si>
  <si>
    <t>ARC FY 18-19</t>
  </si>
  <si>
    <t>CRC FY 18-19</t>
  </si>
  <si>
    <t>Advertised</t>
  </si>
  <si>
    <t>DNA</t>
  </si>
  <si>
    <t>Canceled</t>
  </si>
  <si>
    <t>Demographics</t>
  </si>
  <si>
    <t>Count of Are You Hispanic Or Latino?</t>
  </si>
  <si>
    <t>No</t>
  </si>
  <si>
    <t>Yes</t>
  </si>
  <si>
    <t>Asian Indian</t>
  </si>
  <si>
    <t>Black/African American</t>
  </si>
  <si>
    <t>Filipino</t>
  </si>
  <si>
    <t>Vietnamese</t>
  </si>
  <si>
    <t>FLC FY 18-19</t>
  </si>
  <si>
    <t>Black/African American, White</t>
  </si>
  <si>
    <t>Other Asian</t>
  </si>
  <si>
    <t>South American</t>
  </si>
  <si>
    <t>SCC FY 18-19</t>
  </si>
  <si>
    <t>Transgender/Gender Non-binary</t>
  </si>
  <si>
    <t xml:space="preserve">Cambodian </t>
  </si>
  <si>
    <t>Central American, Other Hispanic</t>
  </si>
  <si>
    <t>White, Chinese</t>
  </si>
  <si>
    <t>White, Other Hispanic</t>
  </si>
  <si>
    <t>ARC FY 19-20</t>
  </si>
  <si>
    <t>FLC FY 19-20</t>
  </si>
  <si>
    <t>SCC FY 19-20</t>
  </si>
  <si>
    <t>Korean</t>
  </si>
  <si>
    <t>Committee Demographics</t>
  </si>
  <si>
    <t>Male</t>
  </si>
  <si>
    <t>Female</t>
  </si>
  <si>
    <t>Black African American</t>
  </si>
  <si>
    <t xml:space="preserve">Mexican, Mexican American, Chicano </t>
  </si>
  <si>
    <t>Asian Indian, Other Pacific Islander</t>
  </si>
  <si>
    <t>Ethnicity</t>
  </si>
  <si>
    <t>Total</t>
  </si>
  <si>
    <t>ARC FY 20-21</t>
  </si>
  <si>
    <t>Black/African American, White, Central American</t>
  </si>
  <si>
    <t>All positions filled were DNAs, direct hires</t>
  </si>
  <si>
    <t>SCC FY 20-21</t>
  </si>
  <si>
    <t>South American, Other Hispanic</t>
  </si>
  <si>
    <t>CRC FY 21-22</t>
  </si>
  <si>
    <t>Other Hispanic</t>
  </si>
  <si>
    <t>No Postings</t>
  </si>
  <si>
    <t>SCC 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</si>
</sst>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left"/>
    </xf>
    <xf numFmtId="0" fontId="0" fillId="0" borderId="0" xfId="0" applyNumberFormat="1"/>
    <xf numFmtId="0" fontId="0" fillId="0" borderId="0" xfId="0" pivotButt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pivotCacheDefinition" Target="pivotCache/pivotCacheDefinition10.xml"/><Relationship Id="rId3" Type="http://schemas.openxmlformats.org/officeDocument/2006/relationships/worksheet" Target="worksheets/sheet3.xml"/><Relationship Id="rId21" Type="http://schemas.openxmlformats.org/officeDocument/2006/relationships/pivotCacheDefinition" Target="pivotCache/pivotCacheDefinition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pivotCacheDefinition" Target="pivotCache/pivotCacheDefinition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pivotCacheDefinition" Target="pivotCache/pivotCacheDefinition4.xml"/><Relationship Id="rId29" Type="http://schemas.openxmlformats.org/officeDocument/2006/relationships/pivotCacheDefinition" Target="pivotCache/pivotCacheDefinition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7.xml"/><Relationship Id="rId28" Type="http://schemas.openxmlformats.org/officeDocument/2006/relationships/pivotCacheDefinition" Target="pivotCache/pivotCacheDefinition12.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6.xml"/><Relationship Id="rId27" Type="http://schemas.openxmlformats.org/officeDocument/2006/relationships/pivotCacheDefinition" Target="pivotCache/pivotCacheDefinition11.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B6-4AA2-B8AC-E16009E182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B6-4AA2-B8AC-E16009E182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B6-4AA2-B8AC-E16009E18222}"/>
              </c:ext>
            </c:extLst>
          </c:dPt>
          <c:cat>
            <c:strLit>
              <c:ptCount val="3"/>
              <c:pt idx="0">
                <c:v>I do not wish to answer</c:v>
              </c:pt>
              <c:pt idx="1">
                <c:v>Man</c:v>
              </c:pt>
              <c:pt idx="2">
                <c:v>Woman</c:v>
              </c:pt>
            </c:strLit>
          </c:cat>
          <c:val>
            <c:numLit>
              <c:formatCode>General</c:formatCode>
              <c:ptCount val="3"/>
              <c:pt idx="0">
                <c:v>1</c:v>
              </c:pt>
              <c:pt idx="1">
                <c:v>14</c:v>
              </c:pt>
              <c:pt idx="2">
                <c:v>29</c:v>
              </c:pt>
            </c:numLit>
          </c:val>
          <c:extLst>
            <c:ext xmlns:c16="http://schemas.microsoft.com/office/drawing/2014/chart" uri="{C3380CC4-5D6E-409C-BE32-E72D297353CC}">
              <c16:uniqueId val="{00000006-7EB6-4AA2-B8AC-E16009E1822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21-22!PivotTable66</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'ARC Faculty 21-22'!$B$36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8D-4863-8559-99EC63ED25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58D-4863-8559-99EC63ED2565}"/>
              </c:ext>
            </c:extLst>
          </c:dPt>
          <c:cat>
            <c:strRef>
              <c:f>'ARC Faculty 21-22'!$A$37:$A$39</c:f>
              <c:strCache>
                <c:ptCount val="2"/>
                <c:pt idx="0">
                  <c:v>No</c:v>
                </c:pt>
                <c:pt idx="1">
                  <c:v>Yes</c:v>
                </c:pt>
              </c:strCache>
            </c:strRef>
          </c:cat>
          <c:val>
            <c:numRef>
              <c:f>'ARC Faculty 21-22'!$B$37:$B$39</c:f>
              <c:numCache>
                <c:formatCode>General</c:formatCode>
                <c:ptCount val="2"/>
                <c:pt idx="0">
                  <c:v>7</c:v>
                </c:pt>
                <c:pt idx="1">
                  <c:v>1</c:v>
                </c:pt>
              </c:numCache>
            </c:numRef>
          </c:val>
          <c:extLst>
            <c:ext xmlns:c16="http://schemas.microsoft.com/office/drawing/2014/chart" uri="{C3380CC4-5D6E-409C-BE32-E72D297353CC}">
              <c16:uniqueId val="{00000004-058D-4863-8559-99EC63ED256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21-22!PivotTable67</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s>
    <c:plotArea>
      <c:layout/>
      <c:pieChart>
        <c:varyColors val="1"/>
        <c:ser>
          <c:idx val="0"/>
          <c:order val="0"/>
          <c:tx>
            <c:strRef>
              <c:f>'ARC Faculty 21-22'!$B$59</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25-42F1-BEAA-F3E88371574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25-42F1-BEAA-F3E88371574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25-42F1-BEAA-F3E88371574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725-42F1-BEAA-F3E88371574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725-42F1-BEAA-F3E88371574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725-42F1-BEAA-F3E883715742}"/>
              </c:ext>
            </c:extLst>
          </c:dPt>
          <c:cat>
            <c:strRef>
              <c:f>'ARC Faculty 21-22'!$A$60:$A$66</c:f>
              <c:strCache>
                <c:ptCount val="6"/>
                <c:pt idx="0">
                  <c:v>Chinese</c:v>
                </c:pt>
                <c:pt idx="1">
                  <c:v>Filipino</c:v>
                </c:pt>
                <c:pt idx="2">
                  <c:v>I do not wish to answer</c:v>
                </c:pt>
                <c:pt idx="3">
                  <c:v>South American, Other Hispanic</c:v>
                </c:pt>
                <c:pt idx="4">
                  <c:v>Vietnamese</c:v>
                </c:pt>
                <c:pt idx="5">
                  <c:v>White</c:v>
                </c:pt>
              </c:strCache>
            </c:strRef>
          </c:cat>
          <c:val>
            <c:numRef>
              <c:f>'ARC Faculty 21-22'!$B$60:$B$66</c:f>
              <c:numCache>
                <c:formatCode>General</c:formatCode>
                <c:ptCount val="6"/>
                <c:pt idx="0">
                  <c:v>1</c:v>
                </c:pt>
                <c:pt idx="1">
                  <c:v>1</c:v>
                </c:pt>
                <c:pt idx="2">
                  <c:v>2</c:v>
                </c:pt>
                <c:pt idx="3">
                  <c:v>1</c:v>
                </c:pt>
                <c:pt idx="4">
                  <c:v>1</c:v>
                </c:pt>
                <c:pt idx="5">
                  <c:v>2</c:v>
                </c:pt>
              </c:numCache>
            </c:numRef>
          </c:val>
          <c:extLst>
            <c:ext xmlns:c16="http://schemas.microsoft.com/office/drawing/2014/chart" uri="{C3380CC4-5D6E-409C-BE32-E72D297353CC}">
              <c16:uniqueId val="{0000000C-1725-42F1-BEAA-F3E88371574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33-46D9-A861-321CBAD713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33-46D9-A861-321CBAD713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33-46D9-A861-321CBAD71351}"/>
              </c:ext>
            </c:extLst>
          </c:dPt>
          <c:cat>
            <c:strLit>
              <c:ptCount val="3"/>
              <c:pt idx="0">
                <c:v>I do not wish to answer</c:v>
              </c:pt>
              <c:pt idx="1">
                <c:v>Man</c:v>
              </c:pt>
              <c:pt idx="2">
                <c:v>Woman</c:v>
              </c:pt>
            </c:strLit>
          </c:cat>
          <c:val>
            <c:numLit>
              <c:formatCode>General</c:formatCode>
              <c:ptCount val="3"/>
              <c:pt idx="0">
                <c:v>1</c:v>
              </c:pt>
              <c:pt idx="1">
                <c:v>18</c:v>
              </c:pt>
              <c:pt idx="2">
                <c:v>22</c:v>
              </c:pt>
            </c:numLit>
          </c:val>
          <c:extLst>
            <c:ext xmlns:c16="http://schemas.microsoft.com/office/drawing/2014/chart" uri="{C3380CC4-5D6E-409C-BE32-E72D297353CC}">
              <c16:uniqueId val="{00000006-6F33-46D9-A861-321CBAD7135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EE-491D-82FB-8EFDFBBAB2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EE-491D-82FB-8EFDFBBAB24E}"/>
              </c:ext>
            </c:extLst>
          </c:dPt>
          <c:cat>
            <c:strLit>
              <c:ptCount val="2"/>
              <c:pt idx="0">
                <c:v>No</c:v>
              </c:pt>
              <c:pt idx="1">
                <c:v>Yes</c:v>
              </c:pt>
            </c:strLit>
          </c:cat>
          <c:val>
            <c:numLit>
              <c:formatCode>General</c:formatCode>
              <c:ptCount val="2"/>
              <c:pt idx="0">
                <c:v>39</c:v>
              </c:pt>
              <c:pt idx="1">
                <c:v>2</c:v>
              </c:pt>
            </c:numLit>
          </c:val>
          <c:extLst>
            <c:ext xmlns:c16="http://schemas.microsoft.com/office/drawing/2014/chart" uri="{C3380CC4-5D6E-409C-BE32-E72D297353CC}">
              <c16:uniqueId val="{00000004-38EE-491D-82FB-8EFDFBBAB24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70-4BAB-B8A0-274ADACC5F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70-4BAB-B8A0-274ADACC5F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70-4BAB-B8A0-274ADACC5F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70-4BAB-B8A0-274ADACC5F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870-4BAB-B8A0-274ADACC5FF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870-4BAB-B8A0-274ADACC5FF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870-4BAB-B8A0-274ADACC5FF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870-4BAB-B8A0-274ADACC5FF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870-4BAB-B8A0-274ADACC5FF5}"/>
              </c:ext>
            </c:extLst>
          </c:dPt>
          <c:cat>
            <c:strLit>
              <c:ptCount val="9"/>
              <c:pt idx="0">
                <c:v>Asian Indian</c:v>
              </c:pt>
              <c:pt idx="1">
                <c:v>Black/African American</c:v>
              </c:pt>
              <c:pt idx="2">
                <c:v>Chinese</c:v>
              </c:pt>
              <c:pt idx="3">
                <c:v>Filipino</c:v>
              </c:pt>
              <c:pt idx="4">
                <c:v>I do not wish to answer</c:v>
              </c:pt>
              <c:pt idx="5">
                <c:v>Mexican, Mexican American, Chicano</c:v>
              </c:pt>
              <c:pt idx="6">
                <c:v>Vietnamese</c:v>
              </c:pt>
              <c:pt idx="7">
                <c:v>White</c:v>
              </c:pt>
              <c:pt idx="8">
                <c:v>White, Filipino</c:v>
              </c:pt>
            </c:strLit>
          </c:cat>
          <c:val>
            <c:numLit>
              <c:formatCode>General</c:formatCode>
              <c:ptCount val="9"/>
              <c:pt idx="0">
                <c:v>1</c:v>
              </c:pt>
              <c:pt idx="1">
                <c:v>6</c:v>
              </c:pt>
              <c:pt idx="2">
                <c:v>1</c:v>
              </c:pt>
              <c:pt idx="3">
                <c:v>3</c:v>
              </c:pt>
              <c:pt idx="4">
                <c:v>2</c:v>
              </c:pt>
              <c:pt idx="5">
                <c:v>1</c:v>
              </c:pt>
              <c:pt idx="6">
                <c:v>1</c:v>
              </c:pt>
              <c:pt idx="7">
                <c:v>25</c:v>
              </c:pt>
              <c:pt idx="8">
                <c:v>1</c:v>
              </c:pt>
            </c:numLit>
          </c:val>
          <c:extLst>
            <c:ext xmlns:c16="http://schemas.microsoft.com/office/drawing/2014/chart" uri="{C3380CC4-5D6E-409C-BE32-E72D297353CC}">
              <c16:uniqueId val="{00000012-4870-4BAB-B8A0-274ADACC5FF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19 - 21.xlsx]CRC Faculty 21-22!PivotTable68</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'CRC Faculty 21-22'!$B$13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88-404C-8540-F7D589F12F7C}"/>
              </c:ext>
            </c:extLst>
          </c:dPt>
          <c:cat>
            <c:strRef>
              <c:f>'CRC Faculty 21-22'!$A$14:$A$15</c:f>
              <c:strCache>
                <c:ptCount val="1"/>
                <c:pt idx="0">
                  <c:v>Woman</c:v>
                </c:pt>
              </c:strCache>
            </c:strRef>
          </c:cat>
          <c:val>
            <c:numRef>
              <c:f>'CRC Faculty 21-22'!$B$14:$B$15</c:f>
              <c:numCache>
                <c:formatCode>General</c:formatCode>
                <c:ptCount val="1"/>
                <c:pt idx="0">
                  <c:v>5</c:v>
                </c:pt>
              </c:numCache>
            </c:numRef>
          </c:val>
          <c:extLst>
            <c:ext xmlns:c16="http://schemas.microsoft.com/office/drawing/2014/chart" uri="{C3380CC4-5D6E-409C-BE32-E72D297353CC}">
              <c16:uniqueId val="{00000002-8988-404C-8540-F7D589F12F7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19 - 21.xlsx]CRC Faculty 21-22!PivotTable69</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'CRC Faculty 21-22'!$B$34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E6-4519-AE1F-397D5588A3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E6-4519-AE1F-397D5588A3A9}"/>
              </c:ext>
            </c:extLst>
          </c:dPt>
          <c:cat>
            <c:strRef>
              <c:f>'CRC Faculty 21-22'!$A$35:$A$37</c:f>
              <c:strCache>
                <c:ptCount val="2"/>
                <c:pt idx="0">
                  <c:v>No</c:v>
                </c:pt>
                <c:pt idx="1">
                  <c:v>Yes</c:v>
                </c:pt>
              </c:strCache>
            </c:strRef>
          </c:cat>
          <c:val>
            <c:numRef>
              <c:f>'CRC Faculty 21-22'!$B$35:$B$37</c:f>
              <c:numCache>
                <c:formatCode>General</c:formatCode>
                <c:ptCount val="2"/>
                <c:pt idx="0">
                  <c:v>4</c:v>
                </c:pt>
                <c:pt idx="1">
                  <c:v>1</c:v>
                </c:pt>
              </c:numCache>
            </c:numRef>
          </c:val>
          <c:extLst>
            <c:ext xmlns:c16="http://schemas.microsoft.com/office/drawing/2014/chart" uri="{C3380CC4-5D6E-409C-BE32-E72D297353CC}">
              <c16:uniqueId val="{00000004-BAE6-4519-AE1F-397D5588A3A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19 - 21.xlsx]CRC Faculty 21-22!PivotTable70</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'CRC Faculty 21-22'!$B$56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2C9-46F4-847D-31591362BE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2C9-46F4-847D-31591362BE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2C9-46F4-847D-31591362BEFA}"/>
              </c:ext>
            </c:extLst>
          </c:dPt>
          <c:cat>
            <c:strRef>
              <c:f>'CRC Faculty 21-22'!$A$57:$A$60</c:f>
              <c:strCache>
                <c:ptCount val="3"/>
                <c:pt idx="0">
                  <c:v>Chinese</c:v>
                </c:pt>
                <c:pt idx="1">
                  <c:v>Other Hispanic</c:v>
                </c:pt>
                <c:pt idx="2">
                  <c:v>White</c:v>
                </c:pt>
              </c:strCache>
            </c:strRef>
          </c:cat>
          <c:val>
            <c:numRef>
              <c:f>'CRC Faculty 21-22'!$B$57:$B$60</c:f>
              <c:numCache>
                <c:formatCode>General</c:formatCode>
                <c:ptCount val="3"/>
                <c:pt idx="0">
                  <c:v>1</c:v>
                </c:pt>
                <c:pt idx="1">
                  <c:v>1</c:v>
                </c:pt>
                <c:pt idx="2">
                  <c:v>3</c:v>
                </c:pt>
              </c:numCache>
            </c:numRef>
          </c:val>
          <c:extLst>
            <c:ext xmlns:c16="http://schemas.microsoft.com/office/drawing/2014/chart" uri="{C3380CC4-5D6E-409C-BE32-E72D297353CC}">
              <c16:uniqueId val="{00000006-F2C9-46F4-847D-31591362BEF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AD-4F7F-851D-2D09D2BDAD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AD-4F7F-851D-2D09D2BDAD67}"/>
              </c:ext>
            </c:extLst>
          </c:dPt>
          <c:cat>
            <c:strLit>
              <c:ptCount val="2"/>
              <c:pt idx="0">
                <c:v>Man</c:v>
              </c:pt>
              <c:pt idx="1">
                <c:v>Woman</c:v>
              </c:pt>
            </c:strLit>
          </c:cat>
          <c:val>
            <c:numLit>
              <c:formatCode>General</c:formatCode>
              <c:ptCount val="2"/>
              <c:pt idx="0">
                <c:v>6</c:v>
              </c:pt>
              <c:pt idx="1">
                <c:v>8</c:v>
              </c:pt>
            </c:numLit>
          </c:val>
          <c:extLst>
            <c:ext xmlns:c16="http://schemas.microsoft.com/office/drawing/2014/chart" uri="{C3380CC4-5D6E-409C-BE32-E72D297353CC}">
              <c16:uniqueId val="{00000004-57AD-4F7F-851D-2D09D2BDAD6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EE-4E42-96AE-47FDB5A701F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7EE-4E42-96AE-47FDB5A701FF}"/>
              </c:ext>
            </c:extLst>
          </c:dPt>
          <c:cat>
            <c:strLit>
              <c:ptCount val="2"/>
              <c:pt idx="0">
                <c:v>No</c:v>
              </c:pt>
              <c:pt idx="1">
                <c:v>Yes</c:v>
              </c:pt>
            </c:strLit>
          </c:cat>
          <c:val>
            <c:numLit>
              <c:formatCode>General</c:formatCode>
              <c:ptCount val="2"/>
              <c:pt idx="0">
                <c:v>12</c:v>
              </c:pt>
              <c:pt idx="1">
                <c:v>2</c:v>
              </c:pt>
            </c:numLit>
          </c:val>
          <c:extLst>
            <c:ext xmlns:c16="http://schemas.microsoft.com/office/drawing/2014/chart" uri="{C3380CC4-5D6E-409C-BE32-E72D297353CC}">
              <c16:uniqueId val="{00000004-F7EE-4E42-96AE-47FDB5A701F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05-4FC9-9F30-3D5D3F1575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E05-4FC9-9F30-3D5D3F1575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05-4FC9-9F30-3D5D3F1575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E05-4FC9-9F30-3D5D3F1575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E05-4FC9-9F30-3D5D3F1575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E05-4FC9-9F30-3D5D3F1575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E05-4FC9-9F30-3D5D3F1575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E05-4FC9-9F30-3D5D3F1575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E05-4FC9-9F30-3D5D3F15755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E05-4FC9-9F30-3D5D3F15755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E05-4FC9-9F30-3D5D3F15755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E05-4FC9-9F30-3D5D3F15755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6E05-4FC9-9F30-3D5D3F15755E}"/>
              </c:ext>
            </c:extLst>
          </c:dPt>
          <c:cat>
            <c:strLit>
              <c:ptCount val="13"/>
              <c:pt idx="0">
                <c:v>American Indian/Alaska Native</c:v>
              </c:pt>
              <c:pt idx="1">
                <c:v>American Indian/Alaska Native, White</c:v>
              </c:pt>
              <c:pt idx="2">
                <c:v>Chinese</c:v>
              </c:pt>
              <c:pt idx="3">
                <c:v>Chinese, Hawaiian</c:v>
              </c:pt>
              <c:pt idx="4">
                <c:v>Chinese, Korean</c:v>
              </c:pt>
              <c:pt idx="5">
                <c:v>I do not wish to answer</c:v>
              </c:pt>
              <c:pt idx="6">
                <c:v>Japanese, White</c:v>
              </c:pt>
              <c:pt idx="7">
                <c:v>Mexican, Mexican American, Chicano</c:v>
              </c:pt>
              <c:pt idx="8">
                <c:v>Other Pacific Islander</c:v>
              </c:pt>
              <c:pt idx="9">
                <c:v>White</c:v>
              </c:pt>
              <c:pt idx="10">
                <c:v>White, Filipino</c:v>
              </c:pt>
              <c:pt idx="11">
                <c:v>White, I do not wish to answer</c:v>
              </c:pt>
              <c:pt idx="12">
                <c:v>White, Mexican, Mexican American, Chicano</c:v>
              </c:pt>
            </c:strLit>
          </c:cat>
          <c:val>
            <c:numLit>
              <c:formatCode>General</c:formatCode>
              <c:ptCount val="13"/>
              <c:pt idx="0">
                <c:v>1</c:v>
              </c:pt>
              <c:pt idx="1">
                <c:v>2</c:v>
              </c:pt>
              <c:pt idx="2">
                <c:v>3</c:v>
              </c:pt>
              <c:pt idx="3">
                <c:v>1</c:v>
              </c:pt>
              <c:pt idx="4">
                <c:v>1</c:v>
              </c:pt>
              <c:pt idx="5">
                <c:v>2</c:v>
              </c:pt>
              <c:pt idx="6">
                <c:v>3</c:v>
              </c:pt>
              <c:pt idx="7">
                <c:v>4</c:v>
              </c:pt>
              <c:pt idx="8">
                <c:v>1</c:v>
              </c:pt>
              <c:pt idx="9">
                <c:v>23</c:v>
              </c:pt>
              <c:pt idx="10">
                <c:v>1</c:v>
              </c:pt>
              <c:pt idx="11">
                <c:v>1</c:v>
              </c:pt>
              <c:pt idx="12">
                <c:v>1</c:v>
              </c:pt>
            </c:numLit>
          </c:val>
          <c:extLst>
            <c:ext xmlns:c16="http://schemas.microsoft.com/office/drawing/2014/chart" uri="{C3380CC4-5D6E-409C-BE32-E72D297353CC}">
              <c16:uniqueId val="{0000001A-6E05-4FC9-9F30-3D5D3F15755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44-4CE5-9A86-0C68BABD4A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44-4CE5-9A86-0C68BABD4A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44-4CE5-9A86-0C68BABD4A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44-4CE5-9A86-0C68BABD4A3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44-4CE5-9A86-0C68BABD4A3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644-4CE5-9A86-0C68BABD4A3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644-4CE5-9A86-0C68BABD4A3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644-4CE5-9A86-0C68BABD4A3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644-4CE5-9A86-0C68BABD4A33}"/>
              </c:ext>
            </c:extLst>
          </c:dPt>
          <c:cat>
            <c:strLit>
              <c:ptCount val="9"/>
              <c:pt idx="0">
                <c:v>Black/African American</c:v>
              </c:pt>
              <c:pt idx="1">
                <c:v>Black/African American, White</c:v>
              </c:pt>
              <c:pt idx="2">
                <c:v>Chinese</c:v>
              </c:pt>
              <c:pt idx="3">
                <c:v>Filipino</c:v>
              </c:pt>
              <c:pt idx="4">
                <c:v>I do not wish to answer</c:v>
              </c:pt>
              <c:pt idx="5">
                <c:v>Mexican, Mexican American, Chicano</c:v>
              </c:pt>
              <c:pt idx="6">
                <c:v>Other Asian</c:v>
              </c:pt>
              <c:pt idx="7">
                <c:v>South American</c:v>
              </c:pt>
              <c:pt idx="8">
                <c:v>White</c:v>
              </c:pt>
            </c:strLit>
          </c:cat>
          <c:val>
            <c:numLit>
              <c:formatCode>General</c:formatCode>
              <c:ptCount val="9"/>
              <c:pt idx="0">
                <c:v>1</c:v>
              </c:pt>
              <c:pt idx="1">
                <c:v>1</c:v>
              </c:pt>
              <c:pt idx="2">
                <c:v>1</c:v>
              </c:pt>
              <c:pt idx="3">
                <c:v>1</c:v>
              </c:pt>
              <c:pt idx="4">
                <c:v>1</c:v>
              </c:pt>
              <c:pt idx="5">
                <c:v>1</c:v>
              </c:pt>
              <c:pt idx="6">
                <c:v>1</c:v>
              </c:pt>
              <c:pt idx="7">
                <c:v>1</c:v>
              </c:pt>
              <c:pt idx="8">
                <c:v>6</c:v>
              </c:pt>
            </c:numLit>
          </c:val>
          <c:extLst>
            <c:ext xmlns:c16="http://schemas.microsoft.com/office/drawing/2014/chart" uri="{C3380CC4-5D6E-409C-BE32-E72D297353CC}">
              <c16:uniqueId val="{00000012-7644-4CE5-9A86-0C68BABD4A3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19-20!PivotTable49</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'FLC Faulty 19-20'!$B$17</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4B-4DAD-B494-907B3E1EB7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4B-4DAD-B494-907B3E1EB71B}"/>
              </c:ext>
            </c:extLst>
          </c:dPt>
          <c:cat>
            <c:strRef>
              <c:f>'FLC Faulty 19-20'!$A$18:$A$20</c:f>
              <c:strCache>
                <c:ptCount val="2"/>
                <c:pt idx="0">
                  <c:v>I do not wish to answer</c:v>
                </c:pt>
                <c:pt idx="1">
                  <c:v>Woman</c:v>
                </c:pt>
              </c:strCache>
            </c:strRef>
          </c:cat>
          <c:val>
            <c:numRef>
              <c:f>'FLC Faulty 19-20'!$B$18:$B$20</c:f>
              <c:numCache>
                <c:formatCode>General</c:formatCode>
                <c:ptCount val="2"/>
                <c:pt idx="0">
                  <c:v>1</c:v>
                </c:pt>
                <c:pt idx="1">
                  <c:v>3</c:v>
                </c:pt>
              </c:numCache>
            </c:numRef>
          </c:val>
          <c:extLst>
            <c:ext xmlns:c16="http://schemas.microsoft.com/office/drawing/2014/chart" uri="{C3380CC4-5D6E-409C-BE32-E72D297353CC}">
              <c16:uniqueId val="{00000004-E74B-4DAD-B494-907B3E1EB71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19-20!PivotTable50</c:name>
    <c:fmtId val="6"/>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'FLC Faulty 19-20'!$B$39</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F4-4371-BF26-9A8A0D9B269D}"/>
              </c:ext>
            </c:extLst>
          </c:dPt>
          <c:cat>
            <c:strRef>
              <c:f>'FLC Faulty 19-20'!$A$40:$A$41</c:f>
              <c:strCache>
                <c:ptCount val="1"/>
                <c:pt idx="0">
                  <c:v>No</c:v>
                </c:pt>
              </c:strCache>
            </c:strRef>
          </c:cat>
          <c:val>
            <c:numRef>
              <c:f>'FLC Faulty 19-20'!$B$40:$B$41</c:f>
              <c:numCache>
                <c:formatCode>General</c:formatCode>
                <c:ptCount val="1"/>
                <c:pt idx="0">
                  <c:v>4</c:v>
                </c:pt>
              </c:numCache>
            </c:numRef>
          </c:val>
          <c:extLst>
            <c:ext xmlns:c16="http://schemas.microsoft.com/office/drawing/2014/chart" uri="{C3380CC4-5D6E-409C-BE32-E72D297353CC}">
              <c16:uniqueId val="{00000002-4EF4-4371-BF26-9A8A0D9B269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19-20!PivotTable51</c:name>
    <c:fmtId val="6"/>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'FLC Faulty 19-20'!$B$60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51-461E-9EB8-0AF2621421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651-461E-9EB8-0AF2621421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651-461E-9EB8-0AF26214218A}"/>
              </c:ext>
            </c:extLst>
          </c:dPt>
          <c:cat>
            <c:strRef>
              <c:f>'FLC Faulty 19-20'!$A$61:$A$64</c:f>
              <c:strCache>
                <c:ptCount val="3"/>
                <c:pt idx="0">
                  <c:v>Chinese</c:v>
                </c:pt>
                <c:pt idx="1">
                  <c:v>I do not wish to answer</c:v>
                </c:pt>
                <c:pt idx="2">
                  <c:v>White</c:v>
                </c:pt>
              </c:strCache>
            </c:strRef>
          </c:cat>
          <c:val>
            <c:numRef>
              <c:f>'FLC Faulty 19-20'!$B$61:$B$64</c:f>
              <c:numCache>
                <c:formatCode>General</c:formatCode>
                <c:ptCount val="3"/>
                <c:pt idx="0">
                  <c:v>1</c:v>
                </c:pt>
                <c:pt idx="1">
                  <c:v>1</c:v>
                </c:pt>
                <c:pt idx="2">
                  <c:v>2</c:v>
                </c:pt>
              </c:numCache>
            </c:numRef>
          </c:val>
          <c:extLst>
            <c:ext xmlns:c16="http://schemas.microsoft.com/office/drawing/2014/chart" uri="{C3380CC4-5D6E-409C-BE32-E72D297353CC}">
              <c16:uniqueId val="{00000006-0651-461E-9EB8-0AF26214218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20-21!PivotTable58</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'FLC Faulty 20-21'!$B$14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1E-4373-AA92-0ABE3C1CD7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1E-4373-AA92-0ABE3C1CD7AA}"/>
              </c:ext>
            </c:extLst>
          </c:dPt>
          <c:cat>
            <c:strRef>
              <c:f>'FLC Faulty 20-21'!$A$15:$A$17</c:f>
              <c:strCache>
                <c:ptCount val="2"/>
                <c:pt idx="0">
                  <c:v>Male</c:v>
                </c:pt>
                <c:pt idx="1">
                  <c:v>Woman</c:v>
                </c:pt>
              </c:strCache>
            </c:strRef>
          </c:cat>
          <c:val>
            <c:numRef>
              <c:f>'FLC Faulty 20-21'!$B$15:$B$17</c:f>
              <c:numCache>
                <c:formatCode>General</c:formatCode>
                <c:ptCount val="2"/>
                <c:pt idx="0">
                  <c:v>1</c:v>
                </c:pt>
                <c:pt idx="1">
                  <c:v>1</c:v>
                </c:pt>
              </c:numCache>
            </c:numRef>
          </c:val>
          <c:extLst>
            <c:ext xmlns:c16="http://schemas.microsoft.com/office/drawing/2014/chart" uri="{C3380CC4-5D6E-409C-BE32-E72D297353CC}">
              <c16:uniqueId val="{00000004-8C1E-4373-AA92-0ABE3C1CD7A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20-21!PivotTable60</c:name>
    <c:fmtId val="5"/>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'FLC Faulty 20-21'!$B$36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74-4AE9-B66E-7003C86DEA8A}"/>
              </c:ext>
            </c:extLst>
          </c:dPt>
          <c:cat>
            <c:strRef>
              <c:f>'FLC Faulty 20-21'!$A$37:$A$38</c:f>
              <c:strCache>
                <c:ptCount val="1"/>
                <c:pt idx="0">
                  <c:v>No</c:v>
                </c:pt>
              </c:strCache>
            </c:strRef>
          </c:cat>
          <c:val>
            <c:numRef>
              <c:f>'FLC Faulty 20-21'!$B$37:$B$38</c:f>
              <c:numCache>
                <c:formatCode>General</c:formatCode>
                <c:ptCount val="1"/>
                <c:pt idx="0">
                  <c:v>2</c:v>
                </c:pt>
              </c:numCache>
            </c:numRef>
          </c:val>
          <c:extLst>
            <c:ext xmlns:c16="http://schemas.microsoft.com/office/drawing/2014/chart" uri="{C3380CC4-5D6E-409C-BE32-E72D297353CC}">
              <c16:uniqueId val="{00000002-2C74-4AE9-B66E-7003C86DEA8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19 - 21.xlsx]FLC Faulty 20-21!PivotTable61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'FLC Faulty 20-21'!$B$57</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B7-4A83-9A1F-2E6793520133}"/>
              </c:ext>
            </c:extLst>
          </c:dPt>
          <c:cat>
            <c:strRef>
              <c:f>'FLC Faulty 20-21'!$A$58:$A$59</c:f>
              <c:strCache>
                <c:ptCount val="1"/>
                <c:pt idx="0">
                  <c:v>White</c:v>
                </c:pt>
              </c:strCache>
            </c:strRef>
          </c:cat>
          <c:val>
            <c:numRef>
              <c:f>'FLC Faulty 20-21'!$B$58:$B$59</c:f>
              <c:numCache>
                <c:formatCode>General</c:formatCode>
                <c:ptCount val="1"/>
                <c:pt idx="0">
                  <c:v>2</c:v>
                </c:pt>
              </c:numCache>
            </c:numRef>
          </c:val>
          <c:extLst>
            <c:ext xmlns:c16="http://schemas.microsoft.com/office/drawing/2014/chart" uri="{C3380CC4-5D6E-409C-BE32-E72D297353CC}">
              <c16:uniqueId val="{00000002-39B7-4A83-9A1F-2E679352013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18-19!PivotTable43</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'SCC Faculty 18-19'!$B$14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C2-42B2-B46E-5D2074FA66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C2-42B2-B46E-5D2074FA66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C2-42B2-B46E-5D2074FA6694}"/>
              </c:ext>
            </c:extLst>
          </c:dPt>
          <c:cat>
            <c:strRef>
              <c:f>'SCC Faculty 18-19'!$A$15:$A$18</c:f>
              <c:strCache>
                <c:ptCount val="3"/>
                <c:pt idx="0">
                  <c:v>Man</c:v>
                </c:pt>
                <c:pt idx="1">
                  <c:v>Transgender/Gender Non-binary</c:v>
                </c:pt>
                <c:pt idx="2">
                  <c:v>Woman</c:v>
                </c:pt>
              </c:strCache>
            </c:strRef>
          </c:cat>
          <c:val>
            <c:numRef>
              <c:f>'SCC Faculty 18-19'!$B$15:$B$18</c:f>
              <c:numCache>
                <c:formatCode>General</c:formatCode>
                <c:ptCount val="3"/>
                <c:pt idx="0">
                  <c:v>17</c:v>
                </c:pt>
                <c:pt idx="1">
                  <c:v>1</c:v>
                </c:pt>
                <c:pt idx="2">
                  <c:v>21</c:v>
                </c:pt>
              </c:numCache>
            </c:numRef>
          </c:val>
          <c:extLst>
            <c:ext xmlns:c16="http://schemas.microsoft.com/office/drawing/2014/chart" uri="{C3380CC4-5D6E-409C-BE32-E72D297353CC}">
              <c16:uniqueId val="{00000006-F1C2-42B2-B46E-5D2074FA66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18-19!PivotTable44</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18-19'!$B$37</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2F7-4FF8-B538-156B4052D8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2F7-4FF8-B538-156B4052D8CF}"/>
              </c:ext>
            </c:extLst>
          </c:dPt>
          <c:cat>
            <c:strRef>
              <c:f>'SCC Faculty 18-19'!$A$38:$A$40</c:f>
              <c:strCache>
                <c:ptCount val="2"/>
                <c:pt idx="0">
                  <c:v>No</c:v>
                </c:pt>
                <c:pt idx="1">
                  <c:v>Yes</c:v>
                </c:pt>
              </c:strCache>
            </c:strRef>
          </c:cat>
          <c:val>
            <c:numRef>
              <c:f>'SCC Faculty 18-19'!$B$38:$B$40</c:f>
              <c:numCache>
                <c:formatCode>General</c:formatCode>
                <c:ptCount val="2"/>
                <c:pt idx="0">
                  <c:v>31</c:v>
                </c:pt>
                <c:pt idx="1">
                  <c:v>8</c:v>
                </c:pt>
              </c:numCache>
            </c:numRef>
          </c:val>
          <c:extLst>
            <c:ext xmlns:c16="http://schemas.microsoft.com/office/drawing/2014/chart" uri="{C3380CC4-5D6E-409C-BE32-E72D297353CC}">
              <c16:uniqueId val="{00000004-F2F7-4FF8-B538-156B4052D8C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18-19!PivotTable45</c:name>
    <c:fmtId val="5"/>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s>
    <c:plotArea>
      <c:layout/>
      <c:pieChart>
        <c:varyColors val="1"/>
        <c:ser>
          <c:idx val="0"/>
          <c:order val="0"/>
          <c:tx>
            <c:strRef>
              <c:f>'SCC Faculty 18-19'!$B$60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37-4E5C-AC42-F9E5D463DD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37-4E5C-AC42-F9E5D463DD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37-4E5C-AC42-F9E5D463DD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37-4E5C-AC42-F9E5D463DD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37-4E5C-AC42-F9E5D463DDA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37-4E5C-AC42-F9E5D463DDA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37-4E5C-AC42-F9E5D463DDA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37-4E5C-AC42-F9E5D463DDA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37-4E5C-AC42-F9E5D463DDA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37-4E5C-AC42-F9E5D463DDA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37-4E5C-AC42-F9E5D463DDA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37-4E5C-AC42-F9E5D463DDA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E37-4E5C-AC42-F9E5D463DDA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E37-4E5C-AC42-F9E5D463DDA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37-4E5C-AC42-F9E5D463DDA1}"/>
              </c:ext>
            </c:extLst>
          </c:dPt>
          <c:cat>
            <c:strRef>
              <c:f>'SCC Faculty 18-19'!$A$61:$A$76</c:f>
              <c:strCache>
                <c:ptCount val="15"/>
                <c:pt idx="0">
                  <c:v>American Indian/Alaska Native, White</c:v>
                </c:pt>
                <c:pt idx="1">
                  <c:v>Asian Indian</c:v>
                </c:pt>
                <c:pt idx="2">
                  <c:v>Black/African American</c:v>
                </c:pt>
                <c:pt idx="3">
                  <c:v>Cambodian </c:v>
                </c:pt>
                <c:pt idx="4">
                  <c:v>Central American, Other Hispanic</c:v>
                </c:pt>
                <c:pt idx="5">
                  <c:v>Chinese</c:v>
                </c:pt>
                <c:pt idx="6">
                  <c:v>Filipino</c:v>
                </c:pt>
                <c:pt idx="7">
                  <c:v>I do not wish to answer</c:v>
                </c:pt>
                <c:pt idx="8">
                  <c:v>Japanese, White</c:v>
                </c:pt>
                <c:pt idx="9">
                  <c:v>Mexican, Mexican American, Chicano</c:v>
                </c:pt>
                <c:pt idx="10">
                  <c:v>Other Pacific Islander</c:v>
                </c:pt>
                <c:pt idx="11">
                  <c:v>South American</c:v>
                </c:pt>
                <c:pt idx="12">
                  <c:v>White</c:v>
                </c:pt>
                <c:pt idx="13">
                  <c:v>White, Chinese</c:v>
                </c:pt>
                <c:pt idx="14">
                  <c:v>White, Other Hispanic</c:v>
                </c:pt>
              </c:strCache>
            </c:strRef>
          </c:cat>
          <c:val>
            <c:numRef>
              <c:f>'SCC Faculty 18-19'!$B$61:$B$76</c:f>
              <c:numCache>
                <c:formatCode>General</c:formatCode>
                <c:ptCount val="15"/>
                <c:pt idx="0">
                  <c:v>2</c:v>
                </c:pt>
                <c:pt idx="1">
                  <c:v>1</c:v>
                </c:pt>
                <c:pt idx="2">
                  <c:v>9</c:v>
                </c:pt>
                <c:pt idx="3">
                  <c:v>1</c:v>
                </c:pt>
                <c:pt idx="4">
                  <c:v>1</c:v>
                </c:pt>
                <c:pt idx="5">
                  <c:v>2</c:v>
                </c:pt>
                <c:pt idx="6">
                  <c:v>1</c:v>
                </c:pt>
                <c:pt idx="7">
                  <c:v>2</c:v>
                </c:pt>
                <c:pt idx="8">
                  <c:v>1</c:v>
                </c:pt>
                <c:pt idx="9">
                  <c:v>6</c:v>
                </c:pt>
                <c:pt idx="10">
                  <c:v>1</c:v>
                </c:pt>
                <c:pt idx="11">
                  <c:v>1</c:v>
                </c:pt>
                <c:pt idx="12">
                  <c:v>9</c:v>
                </c:pt>
                <c:pt idx="13">
                  <c:v>1</c:v>
                </c:pt>
                <c:pt idx="14">
                  <c:v>1</c:v>
                </c:pt>
              </c:numCache>
            </c:numRef>
          </c:val>
          <c:extLst>
            <c:ext xmlns:c16="http://schemas.microsoft.com/office/drawing/2014/chart" uri="{C3380CC4-5D6E-409C-BE32-E72D297353CC}">
              <c16:uniqueId val="{0000001E-4E37-4E5C-AC42-F9E5D463DDA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19-20!PivotTable46</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'ARC Faculty 19-20'!$B$14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02-4ADB-BC78-782F720C8D06}"/>
              </c:ext>
            </c:extLst>
          </c:dPt>
          <c:cat>
            <c:strRef>
              <c:f>'ARC Faculty 19-20'!$A$15:$A$16</c:f>
              <c:strCache>
                <c:ptCount val="1"/>
                <c:pt idx="0">
                  <c:v>Woman</c:v>
                </c:pt>
              </c:strCache>
            </c:strRef>
          </c:cat>
          <c:val>
            <c:numRef>
              <c:f>'ARC Faculty 19-20'!$B$15:$B$16</c:f>
              <c:numCache>
                <c:formatCode>General</c:formatCode>
                <c:ptCount val="1"/>
                <c:pt idx="0">
                  <c:v>6</c:v>
                </c:pt>
              </c:numCache>
            </c:numRef>
          </c:val>
          <c:extLst>
            <c:ext xmlns:c16="http://schemas.microsoft.com/office/drawing/2014/chart" uri="{C3380CC4-5D6E-409C-BE32-E72D297353CC}">
              <c16:uniqueId val="{00000002-F802-4ADB-BC78-782F720C8D0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19-20!PivotTable52</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19-20'!$B$14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23-4AEA-9234-E636018931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23-4AEA-9234-E6360189312C}"/>
              </c:ext>
            </c:extLst>
          </c:dPt>
          <c:cat>
            <c:strRef>
              <c:f>'SCC Faculty 19-20'!$A$15:$A$17</c:f>
              <c:strCache>
                <c:ptCount val="2"/>
                <c:pt idx="0">
                  <c:v>Man</c:v>
                </c:pt>
                <c:pt idx="1">
                  <c:v>Woman</c:v>
                </c:pt>
              </c:strCache>
            </c:strRef>
          </c:cat>
          <c:val>
            <c:numRef>
              <c:f>'SCC Faculty 19-20'!$B$15:$B$17</c:f>
              <c:numCache>
                <c:formatCode>General</c:formatCode>
                <c:ptCount val="2"/>
                <c:pt idx="0">
                  <c:v>8</c:v>
                </c:pt>
                <c:pt idx="1">
                  <c:v>8</c:v>
                </c:pt>
              </c:numCache>
            </c:numRef>
          </c:val>
          <c:extLst>
            <c:ext xmlns:c16="http://schemas.microsoft.com/office/drawing/2014/chart" uri="{C3380CC4-5D6E-409C-BE32-E72D297353CC}">
              <c16:uniqueId val="{00000004-EF23-4AEA-9234-E6360189312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19-20!PivotTable53</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19-20'!$B$36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45-4166-A87C-EFE3E8037AE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45-4166-A87C-EFE3E8037AE0}"/>
              </c:ext>
            </c:extLst>
          </c:dPt>
          <c:cat>
            <c:strRef>
              <c:f>'SCC Faculty 19-20'!$A$37:$A$39</c:f>
              <c:strCache>
                <c:ptCount val="2"/>
                <c:pt idx="0">
                  <c:v>No</c:v>
                </c:pt>
                <c:pt idx="1">
                  <c:v>Yes</c:v>
                </c:pt>
              </c:strCache>
            </c:strRef>
          </c:cat>
          <c:val>
            <c:numRef>
              <c:f>'SCC Faculty 19-20'!$B$37:$B$39</c:f>
              <c:numCache>
                <c:formatCode>General</c:formatCode>
                <c:ptCount val="2"/>
                <c:pt idx="0">
                  <c:v>10</c:v>
                </c:pt>
                <c:pt idx="1">
                  <c:v>6</c:v>
                </c:pt>
              </c:numCache>
            </c:numRef>
          </c:val>
          <c:extLst>
            <c:ext xmlns:c16="http://schemas.microsoft.com/office/drawing/2014/chart" uri="{C3380CC4-5D6E-409C-BE32-E72D297353CC}">
              <c16:uniqueId val="{00000004-2445-4166-A87C-EFE3E8037AE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19-20!PivotTable54</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s>
    <c:plotArea>
      <c:layout/>
      <c:pieChart>
        <c:varyColors val="1"/>
        <c:ser>
          <c:idx val="0"/>
          <c:order val="0"/>
          <c:tx>
            <c:strRef>
              <c:f>'SCC Faculty 19-20'!$B$58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DC-4B0E-9A19-3D0FCF4B4F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DC-4B0E-9A19-3D0FCF4B4F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DC-4B0E-9A19-3D0FCF4B4F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DC-4B0E-9A19-3D0FCF4B4F3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DDC-4B0E-9A19-3D0FCF4B4F3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DDC-4B0E-9A19-3D0FCF4B4F3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DDC-4B0E-9A19-3D0FCF4B4F3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DDC-4B0E-9A19-3D0FCF4B4F3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DDC-4B0E-9A19-3D0FCF4B4F3F}"/>
              </c:ext>
            </c:extLst>
          </c:dPt>
          <c:cat>
            <c:strRef>
              <c:f>'SCC Faculty 19-20'!$A$59:$A$68</c:f>
              <c:strCache>
                <c:ptCount val="9"/>
                <c:pt idx="0">
                  <c:v>Black/African American</c:v>
                </c:pt>
                <c:pt idx="1">
                  <c:v>Filipino</c:v>
                </c:pt>
                <c:pt idx="2">
                  <c:v>I do not wish to answer</c:v>
                </c:pt>
                <c:pt idx="3">
                  <c:v>Korean</c:v>
                </c:pt>
                <c:pt idx="4">
                  <c:v>Mexican, Mexican American, Chicano</c:v>
                </c:pt>
                <c:pt idx="5">
                  <c:v>Vietnamese</c:v>
                </c:pt>
                <c:pt idx="6">
                  <c:v>White</c:v>
                </c:pt>
                <c:pt idx="7">
                  <c:v>White, Mexican, Mexican American, Chicano</c:v>
                </c:pt>
                <c:pt idx="8">
                  <c:v>White, Other Hispanic</c:v>
                </c:pt>
              </c:strCache>
            </c:strRef>
          </c:cat>
          <c:val>
            <c:numRef>
              <c:f>'SCC Faculty 19-20'!$B$59:$B$68</c:f>
              <c:numCache>
                <c:formatCode>General</c:formatCode>
                <c:ptCount val="9"/>
                <c:pt idx="0">
                  <c:v>1</c:v>
                </c:pt>
                <c:pt idx="1">
                  <c:v>1</c:v>
                </c:pt>
                <c:pt idx="2">
                  <c:v>1</c:v>
                </c:pt>
                <c:pt idx="3">
                  <c:v>2</c:v>
                </c:pt>
                <c:pt idx="4">
                  <c:v>3</c:v>
                </c:pt>
                <c:pt idx="5">
                  <c:v>1</c:v>
                </c:pt>
                <c:pt idx="6">
                  <c:v>4</c:v>
                </c:pt>
                <c:pt idx="7">
                  <c:v>2</c:v>
                </c:pt>
                <c:pt idx="8">
                  <c:v>1</c:v>
                </c:pt>
              </c:numCache>
            </c:numRef>
          </c:val>
          <c:extLst>
            <c:ext xmlns:c16="http://schemas.microsoft.com/office/drawing/2014/chart" uri="{C3380CC4-5D6E-409C-BE32-E72D297353CC}">
              <c16:uniqueId val="{00000012-5DDC-4B0E-9A19-3D0FCF4B4F3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'SCC Faculty 19-20'!$B$105</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B6-406E-B2DA-61F4ACAD1C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B6-406E-B2DA-61F4ACAD1C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B6-406E-B2DA-61F4ACAD1CB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0B6-406E-B2DA-61F4ACAD1CB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0B6-406E-B2DA-61F4ACAD1CB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0B6-406E-B2DA-61F4ACAD1CB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0B6-406E-B2DA-61F4ACAD1CB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0B6-406E-B2DA-61F4ACAD1CB9}"/>
              </c:ext>
            </c:extLst>
          </c:dPt>
          <c:cat>
            <c:strRef>
              <c:f>'SCC Faculty 19-20'!$A$106:$A$113</c:f>
              <c:strCache>
                <c:ptCount val="8"/>
                <c:pt idx="0">
                  <c:v>American Indian/Alaska Native</c:v>
                </c:pt>
                <c:pt idx="1">
                  <c:v>Asian Indian, Other Pacific Islander</c:v>
                </c:pt>
                <c:pt idx="2">
                  <c:v>Black African American</c:v>
                </c:pt>
                <c:pt idx="3">
                  <c:v>Chinese</c:v>
                </c:pt>
                <c:pt idx="4">
                  <c:v>Mexican, Mexican American, Chicano </c:v>
                </c:pt>
                <c:pt idx="5">
                  <c:v>Vietnamese</c:v>
                </c:pt>
                <c:pt idx="6">
                  <c:v>White</c:v>
                </c:pt>
                <c:pt idx="7">
                  <c:v>White, Mexican, Mexican American, Chicano</c:v>
                </c:pt>
              </c:strCache>
            </c:strRef>
          </c:cat>
          <c:val>
            <c:numRef>
              <c:f>'SCC Faculty 19-20'!$B$106:$B$113</c:f>
              <c:numCache>
                <c:formatCode>General</c:formatCode>
                <c:ptCount val="8"/>
                <c:pt idx="0">
                  <c:v>2</c:v>
                </c:pt>
                <c:pt idx="1">
                  <c:v>2</c:v>
                </c:pt>
                <c:pt idx="2">
                  <c:v>12</c:v>
                </c:pt>
                <c:pt idx="3">
                  <c:v>3</c:v>
                </c:pt>
                <c:pt idx="4">
                  <c:v>3</c:v>
                </c:pt>
                <c:pt idx="5">
                  <c:v>4</c:v>
                </c:pt>
                <c:pt idx="6">
                  <c:v>12</c:v>
                </c:pt>
                <c:pt idx="7">
                  <c:v>7</c:v>
                </c:pt>
              </c:numCache>
            </c:numRef>
          </c:val>
          <c:extLst>
            <c:ext xmlns:c16="http://schemas.microsoft.com/office/drawing/2014/chart" uri="{C3380CC4-5D6E-409C-BE32-E72D297353CC}">
              <c16:uniqueId val="{00000000-77B9-40D3-A8F2-164EA810B35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20-21!PivotTable62</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20-21'!$B$13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98-4F69-A3C2-571275114F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E98-4F69-A3C2-571275114F17}"/>
              </c:ext>
            </c:extLst>
          </c:dPt>
          <c:cat>
            <c:strRef>
              <c:f>'SCC Faculty 20-21'!$A$14:$A$16</c:f>
              <c:strCache>
                <c:ptCount val="2"/>
                <c:pt idx="0">
                  <c:v>Man</c:v>
                </c:pt>
                <c:pt idx="1">
                  <c:v>Woman</c:v>
                </c:pt>
              </c:strCache>
            </c:strRef>
          </c:cat>
          <c:val>
            <c:numRef>
              <c:f>'SCC Faculty 20-21'!$B$14:$B$16</c:f>
              <c:numCache>
                <c:formatCode>General</c:formatCode>
                <c:ptCount val="2"/>
                <c:pt idx="0">
                  <c:v>1</c:v>
                </c:pt>
                <c:pt idx="1">
                  <c:v>4</c:v>
                </c:pt>
              </c:numCache>
            </c:numRef>
          </c:val>
          <c:extLst>
            <c:ext xmlns:c16="http://schemas.microsoft.com/office/drawing/2014/chart" uri="{C3380CC4-5D6E-409C-BE32-E72D297353CC}">
              <c16:uniqueId val="{00000004-5E98-4F69-A3C2-571275114F1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20-21!PivotTable63</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20-21'!$B$35</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FB-465E-A9CA-32E47FC38F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FB-465E-A9CA-32E47FC38FE7}"/>
              </c:ext>
            </c:extLst>
          </c:dPt>
          <c:cat>
            <c:strRef>
              <c:f>'SCC Faculty 20-21'!$A$36:$A$38</c:f>
              <c:strCache>
                <c:ptCount val="2"/>
                <c:pt idx="0">
                  <c:v>No</c:v>
                </c:pt>
                <c:pt idx="1">
                  <c:v>Yes</c:v>
                </c:pt>
              </c:strCache>
            </c:strRef>
          </c:cat>
          <c:val>
            <c:numRef>
              <c:f>'SCC Faculty 20-21'!$B$36:$B$38</c:f>
              <c:numCache>
                <c:formatCode>General</c:formatCode>
                <c:ptCount val="2"/>
                <c:pt idx="0">
                  <c:v>3</c:v>
                </c:pt>
                <c:pt idx="1">
                  <c:v>2</c:v>
                </c:pt>
              </c:numCache>
            </c:numRef>
          </c:val>
          <c:extLst>
            <c:ext xmlns:c16="http://schemas.microsoft.com/office/drawing/2014/chart" uri="{C3380CC4-5D6E-409C-BE32-E72D297353CC}">
              <c16:uniqueId val="{00000004-7FFB-465E-A9CA-32E47FC38FE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20-21!PivotTable64</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'SCC Faculty 20-21'!$B$58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09-4A6C-8440-AA67AD6662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09-4A6C-8440-AA67AD6662A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09-4A6C-8440-AA67AD6662A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09-4A6C-8440-AA67AD6662A9}"/>
              </c:ext>
            </c:extLst>
          </c:dPt>
          <c:cat>
            <c:strRef>
              <c:f>'SCC Faculty 20-21'!$A$59:$A$63</c:f>
              <c:strCache>
                <c:ptCount val="4"/>
                <c:pt idx="0">
                  <c:v>Black/African American</c:v>
                </c:pt>
                <c:pt idx="1">
                  <c:v>Black/African American, White</c:v>
                </c:pt>
                <c:pt idx="2">
                  <c:v>Mexican, Mexican American, Chicano</c:v>
                </c:pt>
                <c:pt idx="3">
                  <c:v>White</c:v>
                </c:pt>
              </c:strCache>
            </c:strRef>
          </c:cat>
          <c:val>
            <c:numRef>
              <c:f>'SCC Faculty 20-21'!$B$59:$B$63</c:f>
              <c:numCache>
                <c:formatCode>General</c:formatCode>
                <c:ptCount val="4"/>
                <c:pt idx="0">
                  <c:v>2</c:v>
                </c:pt>
                <c:pt idx="1">
                  <c:v>1</c:v>
                </c:pt>
                <c:pt idx="2">
                  <c:v>1</c:v>
                </c:pt>
                <c:pt idx="3">
                  <c:v>1</c:v>
                </c:pt>
              </c:numCache>
            </c:numRef>
          </c:val>
          <c:extLst>
            <c:ext xmlns:c16="http://schemas.microsoft.com/office/drawing/2014/chart" uri="{C3380CC4-5D6E-409C-BE32-E72D297353CC}">
              <c16:uniqueId val="{00000008-5909-4A6C-8440-AA67AD6662A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21-22!PivotTable71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21-22'!$B$14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50-43F7-A5A5-2AEC7F221D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50-43F7-A5A5-2AEC7F221D38}"/>
              </c:ext>
            </c:extLst>
          </c:dPt>
          <c:cat>
            <c:strRef>
              <c:f>'SCC Faculty 21-22'!$A$15:$A$17</c:f>
              <c:strCache>
                <c:ptCount val="2"/>
                <c:pt idx="0">
                  <c:v>Man</c:v>
                </c:pt>
                <c:pt idx="1">
                  <c:v>Woman</c:v>
                </c:pt>
              </c:strCache>
            </c:strRef>
          </c:cat>
          <c:val>
            <c:numRef>
              <c:f>'SCC Faculty 21-22'!$B$15:$B$17</c:f>
              <c:numCache>
                <c:formatCode>General</c:formatCode>
                <c:ptCount val="2"/>
                <c:pt idx="0">
                  <c:v>3</c:v>
                </c:pt>
                <c:pt idx="1">
                  <c:v>3</c:v>
                </c:pt>
              </c:numCache>
            </c:numRef>
          </c:val>
          <c:extLst>
            <c:ext xmlns:c16="http://schemas.microsoft.com/office/drawing/2014/chart" uri="{C3380CC4-5D6E-409C-BE32-E72D297353CC}">
              <c16:uniqueId val="{00000004-7B50-43F7-A5A5-2AEC7F221D3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21-22!PivotTable72</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'SCC Faculty 21-22'!$B$36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0C-417E-8F54-4055FA76F0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0C-417E-8F54-4055FA76F016}"/>
              </c:ext>
            </c:extLst>
          </c:dPt>
          <c:cat>
            <c:strRef>
              <c:f>'SCC Faculty 21-22'!$A$37:$A$39</c:f>
              <c:strCache>
                <c:ptCount val="2"/>
                <c:pt idx="0">
                  <c:v>No</c:v>
                </c:pt>
                <c:pt idx="1">
                  <c:v>Yes</c:v>
                </c:pt>
              </c:strCache>
            </c:strRef>
          </c:cat>
          <c:val>
            <c:numRef>
              <c:f>'SCC Faculty 21-22'!$B$37:$B$39</c:f>
              <c:numCache>
                <c:formatCode>General</c:formatCode>
                <c:ptCount val="2"/>
                <c:pt idx="0">
                  <c:v>3</c:v>
                </c:pt>
                <c:pt idx="1">
                  <c:v>3</c:v>
                </c:pt>
              </c:numCache>
            </c:numRef>
          </c:val>
          <c:extLst>
            <c:ext xmlns:c16="http://schemas.microsoft.com/office/drawing/2014/chart" uri="{C3380CC4-5D6E-409C-BE32-E72D297353CC}">
              <c16:uniqueId val="{00000004-700C-417E-8F54-4055FA76F01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19 - 21.xlsx]SCC Faculty 21-22!PivotTable73</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'SCC Faculty 21-22'!$B$58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E7-439E-B465-073F0B055D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E7-439E-B465-073F0B055D6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E7-439E-B465-073F0B055D61}"/>
              </c:ext>
            </c:extLst>
          </c:dPt>
          <c:cat>
            <c:strRef>
              <c:f>'SCC Faculty 21-22'!$A$59:$A$62</c:f>
              <c:strCache>
                <c:ptCount val="3"/>
                <c:pt idx="0">
                  <c:v>Japanese, White</c:v>
                </c:pt>
                <c:pt idx="1">
                  <c:v>Mexican, Mexican American, Chicano</c:v>
                </c:pt>
                <c:pt idx="2">
                  <c:v>White</c:v>
                </c:pt>
              </c:strCache>
            </c:strRef>
          </c:cat>
          <c:val>
            <c:numRef>
              <c:f>'SCC Faculty 21-22'!$B$59:$B$62</c:f>
              <c:numCache>
                <c:formatCode>General</c:formatCode>
                <c:ptCount val="3"/>
                <c:pt idx="0">
                  <c:v>1</c:v>
                </c:pt>
                <c:pt idx="1">
                  <c:v>3</c:v>
                </c:pt>
                <c:pt idx="2">
                  <c:v>2</c:v>
                </c:pt>
              </c:numCache>
            </c:numRef>
          </c:val>
          <c:extLst>
            <c:ext xmlns:c16="http://schemas.microsoft.com/office/drawing/2014/chart" uri="{C3380CC4-5D6E-409C-BE32-E72D297353CC}">
              <c16:uniqueId val="{00000006-62E7-439E-B465-073F0B055D6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19-20!PivotTable47</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s>
    <c:plotArea>
      <c:layout/>
      <c:pieChart>
        <c:varyColors val="1"/>
        <c:ser>
          <c:idx val="0"/>
          <c:order val="0"/>
          <c:tx>
            <c:strRef>
              <c:f>'ARC Faculty 19-20'!$B$35</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9E-49E8-B4A9-82BF4F3827C9}"/>
              </c:ext>
            </c:extLst>
          </c:dPt>
          <c:cat>
            <c:strRef>
              <c:f>'ARC Faculty 19-20'!$A$36:$A$37</c:f>
              <c:strCache>
                <c:ptCount val="1"/>
                <c:pt idx="0">
                  <c:v>No</c:v>
                </c:pt>
              </c:strCache>
            </c:strRef>
          </c:cat>
          <c:val>
            <c:numRef>
              <c:f>'ARC Faculty 19-20'!$B$36:$B$37</c:f>
              <c:numCache>
                <c:formatCode>General</c:formatCode>
                <c:ptCount val="1"/>
                <c:pt idx="0">
                  <c:v>6</c:v>
                </c:pt>
              </c:numCache>
            </c:numRef>
          </c:val>
          <c:extLst>
            <c:ext xmlns:c16="http://schemas.microsoft.com/office/drawing/2014/chart" uri="{C3380CC4-5D6E-409C-BE32-E72D297353CC}">
              <c16:uniqueId val="{00000002-729E-49E8-B4A9-82BF4F3827C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19-20!PivotTable48</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'ARC Faculty 19-20'!$B$57</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E9-4920-AFE8-5A10EBD634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E9-4920-AFE8-5A10EBD634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DE9-4920-AFE8-5A10EBD634B9}"/>
              </c:ext>
            </c:extLst>
          </c:dPt>
          <c:cat>
            <c:strRef>
              <c:f>'ARC Faculty 19-20'!$A$58:$A$61</c:f>
              <c:strCache>
                <c:ptCount val="3"/>
                <c:pt idx="0">
                  <c:v>Black/African American</c:v>
                </c:pt>
                <c:pt idx="1">
                  <c:v>I do not wish to answer</c:v>
                </c:pt>
                <c:pt idx="2">
                  <c:v>White</c:v>
                </c:pt>
              </c:strCache>
            </c:strRef>
          </c:cat>
          <c:val>
            <c:numRef>
              <c:f>'ARC Faculty 19-20'!$B$58:$B$61</c:f>
              <c:numCache>
                <c:formatCode>General</c:formatCode>
                <c:ptCount val="3"/>
                <c:pt idx="0">
                  <c:v>1</c:v>
                </c:pt>
                <c:pt idx="1">
                  <c:v>3</c:v>
                </c:pt>
                <c:pt idx="2">
                  <c:v>2</c:v>
                </c:pt>
              </c:numCache>
            </c:numRef>
          </c:val>
          <c:extLst>
            <c:ext xmlns:c16="http://schemas.microsoft.com/office/drawing/2014/chart" uri="{C3380CC4-5D6E-409C-BE32-E72D297353CC}">
              <c16:uniqueId val="{00000006-4DE9-4920-AFE8-5A10EBD634B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20-21!PivotTable55</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'ARC Faculty 20-21'!$B$14</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39-48FA-A274-BA6DA4FC37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39-48FA-A274-BA6DA4FC3790}"/>
              </c:ext>
            </c:extLst>
          </c:dPt>
          <c:cat>
            <c:strRef>
              <c:f>'ARC Faculty 20-21'!$A$15:$A$17</c:f>
              <c:strCache>
                <c:ptCount val="2"/>
                <c:pt idx="0">
                  <c:v>Man</c:v>
                </c:pt>
                <c:pt idx="1">
                  <c:v>Woman</c:v>
                </c:pt>
              </c:strCache>
            </c:strRef>
          </c:cat>
          <c:val>
            <c:numRef>
              <c:f>'ARC Faculty 20-21'!$B$15:$B$17</c:f>
              <c:numCache>
                <c:formatCode>General</c:formatCode>
                <c:ptCount val="2"/>
                <c:pt idx="0">
                  <c:v>2</c:v>
                </c:pt>
                <c:pt idx="1">
                  <c:v>5</c:v>
                </c:pt>
              </c:numCache>
            </c:numRef>
          </c:val>
          <c:extLst>
            <c:ext xmlns:c16="http://schemas.microsoft.com/office/drawing/2014/chart" uri="{C3380CC4-5D6E-409C-BE32-E72D297353CC}">
              <c16:uniqueId val="{00000004-4C39-48FA-A274-BA6DA4FC379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20-21!PivotTable56</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'ARC Faculty 20-21'!$B$36</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E9-4FA8-865F-7100FEDA2D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E9-4FA8-865F-7100FEDA2D87}"/>
              </c:ext>
            </c:extLst>
          </c:dPt>
          <c:cat>
            <c:strRef>
              <c:f>'ARC Faculty 20-21'!$A$37:$A$39</c:f>
              <c:strCache>
                <c:ptCount val="2"/>
                <c:pt idx="0">
                  <c:v>No</c:v>
                </c:pt>
                <c:pt idx="1">
                  <c:v>Yes</c:v>
                </c:pt>
              </c:strCache>
            </c:strRef>
          </c:cat>
          <c:val>
            <c:numRef>
              <c:f>'ARC Faculty 20-21'!$B$37:$B$39</c:f>
              <c:numCache>
                <c:formatCode>General</c:formatCode>
                <c:ptCount val="2"/>
                <c:pt idx="0">
                  <c:v>4</c:v>
                </c:pt>
                <c:pt idx="1">
                  <c:v>3</c:v>
                </c:pt>
              </c:numCache>
            </c:numRef>
          </c:val>
          <c:extLst>
            <c:ext xmlns:c16="http://schemas.microsoft.com/office/drawing/2014/chart" uri="{C3380CC4-5D6E-409C-BE32-E72D297353CC}">
              <c16:uniqueId val="{00000004-81E9-4FA8-865F-7100FEDA2D8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20-21!PivotTable57</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'ARC Faculty 20-21'!$B$58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B9-4D23-9372-38526C02A2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B9-4D23-9372-38526C02A2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B9-4D23-9372-38526C02A2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B9-4D23-9372-38526C02A2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0B9-4D23-9372-38526C02A2BA}"/>
              </c:ext>
            </c:extLst>
          </c:dPt>
          <c:cat>
            <c:strRef>
              <c:f>'ARC Faculty 20-21'!$A$59:$A$64</c:f>
              <c:strCache>
                <c:ptCount val="5"/>
                <c:pt idx="0">
                  <c:v>Black/African American</c:v>
                </c:pt>
                <c:pt idx="1">
                  <c:v>Black/African American, White, Central American</c:v>
                </c:pt>
                <c:pt idx="2">
                  <c:v>Filipino</c:v>
                </c:pt>
                <c:pt idx="3">
                  <c:v>Mexican, Mexican American, Chicano</c:v>
                </c:pt>
                <c:pt idx="4">
                  <c:v>White</c:v>
                </c:pt>
              </c:strCache>
            </c:strRef>
          </c:cat>
          <c:val>
            <c:numRef>
              <c:f>'ARC Faculty 20-21'!$B$59:$B$64</c:f>
              <c:numCache>
                <c:formatCode>General</c:formatCode>
                <c:ptCount val="5"/>
                <c:pt idx="0">
                  <c:v>1</c:v>
                </c:pt>
                <c:pt idx="1">
                  <c:v>1</c:v>
                </c:pt>
                <c:pt idx="2">
                  <c:v>1</c:v>
                </c:pt>
                <c:pt idx="3">
                  <c:v>2</c:v>
                </c:pt>
                <c:pt idx="4">
                  <c:v>2</c:v>
                </c:pt>
              </c:numCache>
            </c:numRef>
          </c:val>
          <c:extLst>
            <c:ext xmlns:c16="http://schemas.microsoft.com/office/drawing/2014/chart" uri="{C3380CC4-5D6E-409C-BE32-E72D297353CC}">
              <c16:uniqueId val="{0000000A-30B9-4D23-9372-38526C02A2B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[All Faculty on Hiring Committees 19 - 21.xlsx]ARC Faculty 21-22!PivotTable65</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'ARC Faculty 21-22'!$B$13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66-40F3-8F0A-CDF8F9D363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66-40F3-8F0A-CDF8F9D36333}"/>
              </c:ext>
            </c:extLst>
          </c:dPt>
          <c:cat>
            <c:strRef>
              <c:f>'ARC Faculty 21-22'!$A$14:$A$16</c:f>
              <c:strCache>
                <c:ptCount val="2"/>
                <c:pt idx="0">
                  <c:v>Man</c:v>
                </c:pt>
                <c:pt idx="1">
                  <c:v>Woman</c:v>
                </c:pt>
              </c:strCache>
            </c:strRef>
          </c:cat>
          <c:val>
            <c:numRef>
              <c:f>'ARC Faculty 21-22'!$B$14:$B$16</c:f>
              <c:numCache>
                <c:formatCode>General</c:formatCode>
                <c:ptCount val="2"/>
                <c:pt idx="0">
                  <c:v>4</c:v>
                </c:pt>
                <c:pt idx="1">
                  <c:v>4</c:v>
                </c:pt>
              </c:numCache>
            </c:numRef>
          </c:val>
          <c:extLst>
            <c:ext xmlns:c16="http://schemas.microsoft.com/office/drawing/2014/chart" uri="{C3380CC4-5D6E-409C-BE32-E72D297353CC}">
              <c16:uniqueId val="{00000004-4166-40F3-8F0A-CDF8F9D3633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0</xdr:col>
      <xdr:colOff>38101</xdr:colOff>
      <xdr:row>20</xdr:row>
      <xdr:rowOff>9525</xdr:rowOff>
    </xdr:from>
    <xdr:to>
      <xdr:col>2</xdr:col>
      <xdr:colOff>14288</xdr:colOff>
      <xdr:row>35</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54</xdr:row>
      <xdr:rowOff>180974</xdr:rowOff>
    </xdr:from>
    <xdr:to>
      <xdr:col>3</xdr:col>
      <xdr:colOff>104775</xdr:colOff>
      <xdr:row>89</xdr:row>
      <xdr:rowOff>66674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11906</xdr:colOff>
      <xdr:row>19</xdr:row>
      <xdr:rowOff>16668</xdr:rowOff>
    </xdr:from>
    <xdr:to>
      <xdr:col>4</xdr:col>
      <xdr:colOff>378618</xdr:colOff>
      <xdr:row>34</xdr:row>
      <xdr:rowOff>45243</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11906</xdr:rowOff>
    </xdr:from>
    <xdr:to>
      <xdr:col>4</xdr:col>
      <xdr:colOff>195262</xdr:colOff>
      <xdr:row>56</xdr:row>
      <xdr:rowOff>40481</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11906</xdr:colOff>
      <xdr:row>76</xdr:row>
      <xdr:rowOff>178593</xdr:rowOff>
    </xdr:from>
    <xdr:to>
      <xdr:col>2</xdr:col>
      <xdr:colOff>359568</xdr:colOff>
      <xdr:row>113</xdr:row>
      <xdr:rowOff>166688</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16668</xdr:rowOff>
    </xdr:from>
    <xdr:to>
      <xdr:col>6</xdr:col>
      <xdr:colOff>100012</xdr:colOff>
      <xdr:row>33</xdr:row>
      <xdr:rowOff>45243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2381</xdr:rowOff>
    </xdr:from>
    <xdr:to>
      <xdr:col>4</xdr:col>
      <xdr:colOff>195262</xdr:colOff>
      <xdr:row>55</xdr:row>
      <xdr:rowOff>30956</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69</xdr:row>
      <xdr:rowOff>7143</xdr:rowOff>
    </xdr:from>
    <xdr:to>
      <xdr:col>1</xdr:col>
      <xdr:colOff>1985962</xdr:colOff>
      <xdr:row>97</xdr:row>
      <xdr:rowOff>90489</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116</xdr:row>
      <xdr:rowOff>26192</xdr:rowOff>
    </xdr:from>
    <xdr:to>
      <xdr:col>2</xdr:col>
      <xdr:colOff>204787</xdr:colOff>
      <xdr:row>139</xdr:row>
      <xdr:rowOff>138112</xdr:rowOff>
    </xdr:to>
    <xdr:graphicFrame macro="">
      <xdr:nvGraphicFramePr>
        <xdr:cNvPr id="5" name="Chart 4">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17</xdr:row>
      <xdr:rowOff>11905</xdr:rowOff>
    </xdr:from>
    <xdr:to>
      <xdr:col>6</xdr:col>
      <xdr:colOff>100012</xdr:colOff>
      <xdr:row>32</xdr:row>
      <xdr:rowOff>40480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30956</xdr:rowOff>
    </xdr:from>
    <xdr:to>
      <xdr:col>4</xdr:col>
      <xdr:colOff>195262</xdr:colOff>
      <xdr:row>54</xdr:row>
      <xdr:rowOff>59531</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64</xdr:row>
      <xdr:rowOff>7143</xdr:rowOff>
    </xdr:from>
    <xdr:to>
      <xdr:col>2</xdr:col>
      <xdr:colOff>390525</xdr:colOff>
      <xdr:row>79</xdr:row>
      <xdr:rowOff>35718</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17</xdr:row>
      <xdr:rowOff>164305</xdr:rowOff>
    </xdr:from>
    <xdr:to>
      <xdr:col>6</xdr:col>
      <xdr:colOff>100012</xdr:colOff>
      <xdr:row>33</xdr:row>
      <xdr:rowOff>11905</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30955</xdr:rowOff>
    </xdr:from>
    <xdr:to>
      <xdr:col>4</xdr:col>
      <xdr:colOff>195262</xdr:colOff>
      <xdr:row>55</xdr:row>
      <xdr:rowOff>59530</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11906</xdr:colOff>
      <xdr:row>63</xdr:row>
      <xdr:rowOff>11905</xdr:rowOff>
    </xdr:from>
    <xdr:to>
      <xdr:col>2</xdr:col>
      <xdr:colOff>402431</xdr:colOff>
      <xdr:row>78</xdr:row>
      <xdr:rowOff>40480</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11906</xdr:rowOff>
    </xdr:from>
    <xdr:to>
      <xdr:col>6</xdr:col>
      <xdr:colOff>100012</xdr:colOff>
      <xdr:row>32</xdr:row>
      <xdr:rowOff>40481</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21430</xdr:rowOff>
    </xdr:from>
    <xdr:to>
      <xdr:col>4</xdr:col>
      <xdr:colOff>195262</xdr:colOff>
      <xdr:row>53</xdr:row>
      <xdr:rowOff>50005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62</xdr:row>
      <xdr:rowOff>16668</xdr:rowOff>
    </xdr:from>
    <xdr:to>
      <xdr:col>3</xdr:col>
      <xdr:colOff>538162</xdr:colOff>
      <xdr:row>77</xdr:row>
      <xdr:rowOff>45243</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21430</xdr:rowOff>
    </xdr:from>
    <xdr:to>
      <xdr:col>6</xdr:col>
      <xdr:colOff>100012</xdr:colOff>
      <xdr:row>33</xdr:row>
      <xdr:rowOff>50005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16668</xdr:rowOff>
    </xdr:from>
    <xdr:to>
      <xdr:col>1</xdr:col>
      <xdr:colOff>1985963</xdr:colOff>
      <xdr:row>55</xdr:row>
      <xdr:rowOff>45243</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11906</xdr:rowOff>
    </xdr:from>
    <xdr:to>
      <xdr:col>1</xdr:col>
      <xdr:colOff>1724025</xdr:colOff>
      <xdr:row>84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7143</xdr:colOff>
      <xdr:row>17</xdr:row>
      <xdr:rowOff>26193</xdr:rowOff>
    </xdr:from>
    <xdr:to>
      <xdr:col>6</xdr:col>
      <xdr:colOff>107155</xdr:colOff>
      <xdr:row>32</xdr:row>
      <xdr:rowOff>54768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2380</xdr:rowOff>
    </xdr:from>
    <xdr:to>
      <xdr:col>4</xdr:col>
      <xdr:colOff>195262</xdr:colOff>
      <xdr:row>55</xdr:row>
      <xdr:rowOff>30955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2381</xdr:rowOff>
    </xdr:from>
    <xdr:to>
      <xdr:col>3</xdr:col>
      <xdr:colOff>57150</xdr:colOff>
      <xdr:row>87</xdr:row>
      <xdr:rowOff>176213</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0</xdr:rowOff>
    </xdr:from>
    <xdr:to>
      <xdr:col>3</xdr:col>
      <xdr:colOff>352425</xdr:colOff>
      <xdr:row>37</xdr:row>
      <xdr:rowOff>28575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3</xdr:col>
      <xdr:colOff>542925</xdr:colOff>
      <xdr:row>59</xdr:row>
      <xdr:rowOff>28575</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3</xdr:col>
      <xdr:colOff>314325</xdr:colOff>
      <xdr:row>97</xdr:row>
      <xdr:rowOff>135733</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26193</xdr:rowOff>
    </xdr:from>
    <xdr:to>
      <xdr:col>6</xdr:col>
      <xdr:colOff>100012</xdr:colOff>
      <xdr:row>31</xdr:row>
      <xdr:rowOff>54768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150018</xdr:rowOff>
    </xdr:from>
    <xdr:to>
      <xdr:col>4</xdr:col>
      <xdr:colOff>195262</xdr:colOff>
      <xdr:row>52</xdr:row>
      <xdr:rowOff>178593</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16669</xdr:colOff>
      <xdr:row>61</xdr:row>
      <xdr:rowOff>16668</xdr:rowOff>
    </xdr:from>
    <xdr:to>
      <xdr:col>4</xdr:col>
      <xdr:colOff>402431</xdr:colOff>
      <xdr:row>76</xdr:row>
      <xdr:rowOff>45243</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500063</xdr:colOff>
      <xdr:row>36</xdr:row>
      <xdr:rowOff>28575</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0</xdr:rowOff>
    </xdr:from>
    <xdr:to>
      <xdr:col>5</xdr:col>
      <xdr:colOff>585787</xdr:colOff>
      <xdr:row>58</xdr:row>
      <xdr:rowOff>28575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2</xdr:col>
      <xdr:colOff>121446</xdr:colOff>
      <xdr:row>98</xdr:row>
      <xdr:rowOff>173832</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2381</xdr:rowOff>
    </xdr:from>
    <xdr:to>
      <xdr:col>5</xdr:col>
      <xdr:colOff>233362</xdr:colOff>
      <xdr:row>36</xdr:row>
      <xdr:rowOff>30956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xdr:colOff>
      <xdr:row>42</xdr:row>
      <xdr:rowOff>7143</xdr:rowOff>
    </xdr:from>
    <xdr:to>
      <xdr:col>4</xdr:col>
      <xdr:colOff>207168</xdr:colOff>
      <xdr:row>57</xdr:row>
      <xdr:rowOff>35718</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35718</xdr:colOff>
      <xdr:row>65</xdr:row>
      <xdr:rowOff>2381</xdr:rowOff>
    </xdr:from>
    <xdr:to>
      <xdr:col>3</xdr:col>
      <xdr:colOff>573880</xdr:colOff>
      <xdr:row>80</xdr:row>
      <xdr:rowOff>30956</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17</xdr:row>
      <xdr:rowOff>169068</xdr:rowOff>
    </xdr:from>
    <xdr:to>
      <xdr:col>6</xdr:col>
      <xdr:colOff>100012</xdr:colOff>
      <xdr:row>33</xdr:row>
      <xdr:rowOff>16668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21431</xdr:rowOff>
    </xdr:from>
    <xdr:to>
      <xdr:col>4</xdr:col>
      <xdr:colOff>195262</xdr:colOff>
      <xdr:row>54</xdr:row>
      <xdr:rowOff>50006</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169068</xdr:rowOff>
    </xdr:from>
    <xdr:to>
      <xdr:col>4</xdr:col>
      <xdr:colOff>404812</xdr:colOff>
      <xdr:row>75</xdr:row>
      <xdr:rowOff>16668</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C_Posting_Report FY 19-20"/>
      <sheetName val="AdminExec"/>
      <sheetName val="Classified"/>
      <sheetName val="Faculty"/>
      <sheetName val="FY 19-20"/>
    </sheetNames>
    <sheetDataSet>
      <sheetData sheetId="0"/>
      <sheetData sheetId="1"/>
      <sheetData sheetId="2"/>
      <sheetData sheetId="3">
        <row r="1">
          <cell r="G1" t="str">
            <v>Posting Action</v>
          </cell>
          <cell r="J1" t="str">
            <v>Current Workflow State</v>
          </cell>
        </row>
        <row r="2">
          <cell r="G2" t="str">
            <v>Advertise</v>
          </cell>
          <cell r="J2" t="str">
            <v>Canceled</v>
          </cell>
        </row>
        <row r="3">
          <cell r="G3" t="str">
            <v>Advertise</v>
          </cell>
          <cell r="J3" t="str">
            <v>Canceled</v>
          </cell>
        </row>
        <row r="4">
          <cell r="G4" t="str">
            <v>Advertise</v>
          </cell>
        </row>
        <row r="5">
          <cell r="G5" t="str">
            <v>Advertise</v>
          </cell>
        </row>
        <row r="6">
          <cell r="G6" t="str">
            <v>Advertise</v>
          </cell>
        </row>
        <row r="7">
          <cell r="G7" t="str">
            <v>Advertise</v>
          </cell>
        </row>
        <row r="8">
          <cell r="G8" t="str">
            <v>Advertise</v>
          </cell>
        </row>
        <row r="9">
          <cell r="G9" t="str">
            <v>Do Not Advertise</v>
          </cell>
        </row>
        <row r="10">
          <cell r="G10" t="str">
            <v>Do Not Advertise</v>
          </cell>
        </row>
      </sheetData>
      <sheetData sheetId="4"/>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13.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05075115744" createdVersion="6" refreshedVersion="6" minRefreshableVersion="3" recordCount="44" xr:uid="{00000000-000A-0000-FFFF-FFFF00000000}">
  <cacheSource type="worksheet">
    <worksheetSource ref="A1:I45"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ount="1">
        <s v="Los Rios Community College District (American River College)"/>
      </sharedItems>
    </cacheField>
    <cacheField name="Position Type Name" numFmtId="0">
      <sharedItems/>
    </cacheField>
    <cacheField name="Gender" numFmtId="0">
      <sharedItems count="3">
        <s v="Woman"/>
        <s v="Man"/>
        <s v="I do not wish to answer"/>
      </sharedItems>
    </cacheField>
    <cacheField name="Are You Hispanic Or Latino?" numFmtId="0">
      <sharedItems/>
    </cacheField>
    <cacheField name="Multiselect Eeo Race Ids" numFmtId="0">
      <sharedItems count="13">
        <s v="White"/>
        <s v="Mexican, Mexican American, Chicano"/>
        <s v="Chinese, Hawaiian"/>
        <s v="I do not wish to answer"/>
        <s v="Chinese"/>
        <s v="Other Pacific Islander"/>
        <s v="American Indian/Alaska Native"/>
        <s v="American Indian/Alaska Native, White"/>
        <s v="White, I do not wish to answer"/>
        <s v="Japanese, White"/>
        <s v="Chinese, Korean"/>
        <s v="White, Mexican, Mexican American, Chicano"/>
        <s v="White, Filipino"/>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367595717595" createdVersion="6" refreshedVersion="6" minRefreshableVersion="3" recordCount="5" xr:uid="{00000000-000A-0000-FFFF-FFFF09000000}">
  <cacheSource type="worksheet">
    <worksheetSource ref="A1:I6"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Woman"/>
        <s v="Man"/>
      </sharedItems>
    </cacheField>
    <cacheField name="Are You Hispanic Or Latino?" numFmtId="0">
      <sharedItems count="2">
        <s v="Yes"/>
        <s v="No"/>
      </sharedItems>
    </cacheField>
    <cacheField name="Multiselect Eeo Race Ids" numFmtId="0">
      <sharedItems count="4">
        <s v="Mexican, Mexican American, Chicano"/>
        <s v="Black/African American"/>
        <s v="Black/African American, White"/>
        <s v="White"/>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38772175926" createdVersion="6" refreshedVersion="6" minRefreshableVersion="3" recordCount="8" xr:uid="{00000000-000A-0000-FFFF-FFFF0A000000}">
  <cacheSource type="worksheet">
    <worksheetSource ref="A1:I9"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Woman"/>
        <s v="Man"/>
      </sharedItems>
    </cacheField>
    <cacheField name="Are You Hispanic Or Latino?" numFmtId="0">
      <sharedItems count="2">
        <s v="No"/>
        <s v="Yes"/>
      </sharedItems>
    </cacheField>
    <cacheField name="Multiselect Eeo Race Ids" numFmtId="0">
      <sharedItems count="6">
        <s v="White"/>
        <s v="Filipino"/>
        <s v="Chinese"/>
        <s v="Vietnamese"/>
        <s v="South American, Other Hispanic"/>
        <s v="I do not wish to answer"/>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3932369213" createdVersion="6" refreshedVersion="6" minRefreshableVersion="3" recordCount="5" xr:uid="{00000000-000A-0000-FFFF-FFFF0B000000}">
  <cacheSource type="worksheet">
    <worksheetSource ref="A1:I6"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1">
        <s v="Woman"/>
      </sharedItems>
    </cacheField>
    <cacheField name="Are You Hispanic Or Latino?" numFmtId="0">
      <sharedItems count="2">
        <s v="No"/>
        <s v="Yes"/>
      </sharedItems>
    </cacheField>
    <cacheField name="Multiselect Eeo Race Ids" numFmtId="0">
      <sharedItems count="3">
        <s v="White"/>
        <s v="Other Hispanic"/>
        <s v="Chinese"/>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402631828707" createdVersion="6" refreshedVersion="6" minRefreshableVersion="3" recordCount="6" xr:uid="{00000000-000A-0000-FFFF-FFFF0C000000}">
  <cacheSource type="worksheet">
    <worksheetSource ref="A1:I7"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Woman"/>
        <s v="Man"/>
      </sharedItems>
    </cacheField>
    <cacheField name="Are You Hispanic Or Latino?" numFmtId="0">
      <sharedItems count="2">
        <s v="No"/>
        <s v="Yes"/>
      </sharedItems>
    </cacheField>
    <cacheField name="Multiselect Eeo Race Ids" numFmtId="0">
      <sharedItems count="3">
        <s v="White"/>
        <s v="Mexican, Mexican American, Chicano"/>
        <s v="Japanese, White"/>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20285069445" createdVersion="6" refreshedVersion="6" minRefreshableVersion="3" recordCount="41" xr:uid="{00000000-000A-0000-FFFF-FFFF01000000}">
  <cacheSource type="worksheet">
    <worksheetSource ref="A1:I42"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3">
        <s v="Woman"/>
        <s v="Man"/>
        <s v="I do not wish to answer"/>
      </sharedItems>
    </cacheField>
    <cacheField name="Are You Hispanic Or Latino?" numFmtId="0">
      <sharedItems count="2">
        <s v="No"/>
        <s v="Yes"/>
      </sharedItems>
    </cacheField>
    <cacheField name="Multiselect Eeo Race Ids" numFmtId="0">
      <sharedItems count="9">
        <s v="Filipino"/>
        <s v="White"/>
        <s v="Black/African American"/>
        <s v="I do not wish to answer"/>
        <s v="Chinese"/>
        <s v="Vietnamese"/>
        <s v="Asian Indian"/>
        <s v="Mexican, Mexican American, Chicano"/>
        <s v="White, Filipino"/>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31113194444" createdVersion="6" refreshedVersion="6" minRefreshableVersion="3" recordCount="14" xr:uid="{00000000-000A-0000-FFFF-FFFF02000000}">
  <cacheSource type="worksheet">
    <worksheetSource ref="A1:I15"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Woman"/>
        <s v="Man"/>
      </sharedItems>
    </cacheField>
    <cacheField name="Are You Hispanic Or Latino?" numFmtId="0">
      <sharedItems count="2">
        <s v="No"/>
        <s v="Yes"/>
      </sharedItems>
    </cacheField>
    <cacheField name="Multiselect Eeo Race Ids" numFmtId="0">
      <sharedItems count="9">
        <s v="White"/>
        <s v="Black/African American, White"/>
        <s v="Filipino"/>
        <s v="I do not wish to answer"/>
        <s v="South American"/>
        <s v="Black/African American"/>
        <s v="Mexican, Mexican American, Chicano"/>
        <s v="Chinese"/>
        <s v="Other Asian"/>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40599305558" createdVersion="6" refreshedVersion="6" minRefreshableVersion="3" recordCount="39" xr:uid="{00000000-000A-0000-FFFF-FFFF03000000}">
  <cacheSource type="worksheet">
    <worksheetSource ref="A1:I40"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3">
        <s v="Man"/>
        <s v="Woman"/>
        <s v="Transgender/Gender Non-binary"/>
      </sharedItems>
    </cacheField>
    <cacheField name="Are You Hispanic Or Latino?" numFmtId="0">
      <sharedItems count="2">
        <s v="No"/>
        <s v="Yes"/>
      </sharedItems>
    </cacheField>
    <cacheField name="Multiselect Eeo Race Ids" numFmtId="0">
      <sharedItems count="15">
        <s v="White, Other Hispanic"/>
        <s v="South American"/>
        <s v="White"/>
        <s v="I do not wish to answer"/>
        <s v="Central American, Other Hispanic"/>
        <s v="Japanese, White"/>
        <s v="Mexican, Mexican American, Chicano"/>
        <s v="Black/African American"/>
        <s v="American Indian/Alaska Native, White"/>
        <s v="White, Chinese"/>
        <s v="Cambodian "/>
        <s v="Chinese"/>
        <s v="Filipino"/>
        <s v="Asian Indian"/>
        <s v="Other Pacific Islander"/>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47805671293" createdVersion="6" refreshedVersion="6" minRefreshableVersion="3" recordCount="6" xr:uid="{00000000-000A-0000-FFFF-FFFF04000000}">
  <cacheSource type="worksheet">
    <worksheetSource ref="A1:I7" sheet="Faculty"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1">
        <s v="Woman"/>
      </sharedItems>
    </cacheField>
    <cacheField name="Are You Hispanic Or Latino?" numFmtId="0">
      <sharedItems count="1">
        <s v="No"/>
      </sharedItems>
    </cacheField>
    <cacheField name="Multiselect Eeo Race Ids" numFmtId="0">
      <sharedItems count="3">
        <s v="White"/>
        <s v="I do not wish to answer"/>
        <s v="Black/African American"/>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58465624996" createdVersion="6" refreshedVersion="6" minRefreshableVersion="3" recordCount="4" xr:uid="{00000000-000A-0000-FFFF-FFFF05000000}">
  <cacheSource type="worksheet">
    <worksheetSource ref="A1:I5" sheet="Faculty (YES)"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Woman"/>
        <s v="I do not wish to answer"/>
      </sharedItems>
    </cacheField>
    <cacheField name="Are You Hispanic Or Latino?" numFmtId="0">
      <sharedItems count="1">
        <s v="No"/>
      </sharedItems>
    </cacheField>
    <cacheField name="Multiselect Eeo Race Ids" numFmtId="0">
      <sharedItems count="3">
        <s v="White"/>
        <s v="I do not wish to answer"/>
        <s v="Chinese"/>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2.76745821759" createdVersion="6" refreshedVersion="6" minRefreshableVersion="3" recordCount="16" xr:uid="{00000000-000A-0000-FFFF-FFFF06000000}">
  <cacheSource type="worksheet">
    <worksheetSource ref="A1:I17" sheet="Faculty (Yes)"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Man"/>
        <s v="Woman"/>
      </sharedItems>
    </cacheField>
    <cacheField name="Are You Hispanic Or Latino?" numFmtId="0">
      <sharedItems count="2">
        <s v="No"/>
        <s v="Yes"/>
      </sharedItems>
    </cacheField>
    <cacheField name="Multiselect Eeo Race Ids" numFmtId="0">
      <sharedItems count="9">
        <s v="White"/>
        <s v="Vietnamese"/>
        <s v="Mexican, Mexican American, Chicano"/>
        <s v="I do not wish to answer"/>
        <s v="White, Mexican, Mexican American, Chicano"/>
        <s v="White, Other Hispanic"/>
        <s v="Filipino"/>
        <s v="Black/African American"/>
        <s v="Korean"/>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331607638887" createdVersion="6" refreshedVersion="6" minRefreshableVersion="3" recordCount="7" xr:uid="{00000000-000A-0000-FFFF-FFFF07000000}">
  <cacheSource type="worksheet">
    <worksheetSource ref="A1:I8" sheet="Faculty (No Dups)" r:id="rId2"/>
  </cacheSource>
  <cacheFields count="9">
    <cacheField name="Last Name" numFmtId="0">
      <sharedItems/>
    </cacheField>
    <cacheField name="First Name" numFmtId="0">
      <sharedItems/>
    </cacheField>
    <cacheField name="Job Posting Title" numFmtId="0">
      <sharedItems/>
    </cacheField>
    <cacheField name="Division Display Label" numFmtId="0">
      <sharedItems/>
    </cacheField>
    <cacheField name="Position Type Name" numFmtId="0">
      <sharedItems/>
    </cacheField>
    <cacheField name="Gender" numFmtId="0">
      <sharedItems count="2">
        <s v="Man"/>
        <s v="Woman"/>
      </sharedItems>
    </cacheField>
    <cacheField name="Are You Hispanic Or Latino?" numFmtId="0">
      <sharedItems count="2">
        <s v="No"/>
        <s v="Yes"/>
      </sharedItems>
    </cacheField>
    <cacheField name="Multiselect Eeo Race Ids" numFmtId="0">
      <sharedItems count="5">
        <s v="Black/African American"/>
        <s v="Filipino"/>
        <s v="Black/African American, White, Central American"/>
        <s v="White"/>
        <s v="Mexican, Mexican American, Chicano"/>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0659849" refreshedDate="44553.357246990738" createdVersion="6" refreshedVersion="6" minRefreshableVersion="3" recordCount="2" xr:uid="{00000000-000A-0000-FFFF-FFFF08000000}">
  <cacheSource type="worksheet">
    <worksheetSource ref="A1:I3" sheet="Faculty" r:id="rId2"/>
  </cacheSource>
  <cacheFields count="9">
    <cacheField name="Last Name" numFmtId="0">
      <sharedItems/>
    </cacheField>
    <cacheField name="First Name" numFmtId="0">
      <sharedItems/>
    </cacheField>
    <cacheField name="Job Posting Title" numFmtId="0">
      <sharedItems containsBlank="1"/>
    </cacheField>
    <cacheField name="Division Display Label" numFmtId="0">
      <sharedItems containsBlank="1"/>
    </cacheField>
    <cacheField name="Position Type Name" numFmtId="0">
      <sharedItems/>
    </cacheField>
    <cacheField name="Gender" numFmtId="0">
      <sharedItems count="2">
        <s v="Woman"/>
        <s v="Male"/>
      </sharedItems>
    </cacheField>
    <cacheField name="Are You Hispanic Or Latino?" numFmtId="0">
      <sharedItems count="1">
        <s v="No"/>
      </sharedItems>
    </cacheField>
    <cacheField name="Multiselect Eeo Race Ids" numFmtId="0">
      <sharedItems count="1">
        <s v="White"/>
      </sharedItems>
    </cacheField>
    <cacheField name="Hire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4">
  <r>
    <s v="Alexander"/>
    <s v="Carie"/>
    <s v="Disabled Student Programs and Services (DSPS) Counselor"/>
    <x v="0"/>
    <s v="Faculty"/>
    <x v="0"/>
    <s v="No"/>
    <x v="0"/>
    <s v="Yes"/>
  </r>
  <r>
    <s v="Aranda"/>
    <s v="Amanda"/>
    <s v="Disabled Student Programs and Services (DSPS) Counselor"/>
    <x v="0"/>
    <s v="Faculty"/>
    <x v="0"/>
    <s v="No"/>
    <x v="0"/>
    <s v="Yes"/>
  </r>
  <r>
    <s v="Avila"/>
    <s v="Adrianne"/>
    <s v="Mathematics Assistant Professor- Long-Term Temporary (Two Positions)"/>
    <x v="0"/>
    <s v="Faculty"/>
    <x v="0"/>
    <s v="No"/>
    <x v="0"/>
    <s v="Yes"/>
  </r>
  <r>
    <s v="Ayala"/>
    <s v="Marisol"/>
    <s v="Paramedic/Emergency Medical Technician Assistant Professor"/>
    <x v="0"/>
    <s v="Faculty"/>
    <x v="0"/>
    <s v="Yes"/>
    <x v="1"/>
    <s v="Yes"/>
  </r>
  <r>
    <s v="Bertaccini"/>
    <s v="Lisa"/>
    <s v="Human Services Assistant Professor"/>
    <x v="0"/>
    <s v="Faculty"/>
    <x v="0"/>
    <s v="No"/>
    <x v="0"/>
    <s v="Yes"/>
  </r>
  <r>
    <s v="Cabral"/>
    <s v="Colette"/>
    <s v="Deaf Culture and Sign Language (ASL) Studies Assistant Professor - Long-Term Temporary - DNA - (Colette Cabral)"/>
    <x v="0"/>
    <s v="Faculty"/>
    <x v="0"/>
    <s v="No"/>
    <x v="2"/>
    <s v="Yes"/>
  </r>
  <r>
    <s v="Czaja"/>
    <s v="Diane"/>
    <s v="Respiratory Care Assistant Professor (80%) and Director of Clinical Education (DCE) (20%)"/>
    <x v="0"/>
    <s v="Faculty"/>
    <x v="0"/>
    <s v="No"/>
    <x v="3"/>
    <s v="Yes"/>
  </r>
  <r>
    <s v="Duan"/>
    <s v="Xin-Ran"/>
    <s v="Mathematics Assistant Professor - Long-Term Temporary  - DNA (Xin-Ran Duan)"/>
    <x v="0"/>
    <s v="Faculty"/>
    <x v="1"/>
    <s v="No"/>
    <x v="4"/>
    <s v="Yes"/>
  </r>
  <r>
    <s v="Gaynaliy"/>
    <s v="Stephanie"/>
    <s v="Accounting Assistant Professor"/>
    <x v="0"/>
    <s v="Faculty"/>
    <x v="0"/>
    <s v="No"/>
    <x v="5"/>
    <s v="Yes"/>
  </r>
  <r>
    <s v="Gillman"/>
    <s v="Anne"/>
    <s v="Political Science Assistant Professor"/>
    <x v="0"/>
    <s v="Faculty"/>
    <x v="0"/>
    <s v="No"/>
    <x v="0"/>
    <s v="Yes"/>
  </r>
  <r>
    <s v="Gomez"/>
    <s v="Martin"/>
    <s v="Extended Opportunity Programs and Services (EOPS) Coordinator (Extended)"/>
    <x v="0"/>
    <s v="Faculty"/>
    <x v="1"/>
    <s v="Yes"/>
    <x v="1"/>
    <s v="Yes"/>
  </r>
  <r>
    <s v="Jones"/>
    <s v="Stanley"/>
    <s v="Horticulture Assistant Professor"/>
    <x v="0"/>
    <s v="Faculty"/>
    <x v="1"/>
    <s v="No"/>
    <x v="0"/>
    <s v="Yes"/>
  </r>
  <r>
    <s v="Keith"/>
    <s v="Jason"/>
    <s v="Deputy Sector Navigator Coordinator - DNA (Jason Keith)"/>
    <x v="0"/>
    <s v="Faculty"/>
    <x v="1"/>
    <s v="No"/>
    <x v="0"/>
    <s v="Yes"/>
  </r>
  <r>
    <s v="Lambdin"/>
    <s v="Jennae"/>
    <s v="Adapted Physical Education Assistant Professor"/>
    <x v="0"/>
    <s v="Faculty"/>
    <x v="0"/>
    <s v="No"/>
    <x v="0"/>
    <s v="Yes"/>
  </r>
  <r>
    <s v="Li"/>
    <s v="Jiaoyue (Anne)"/>
    <s v="Engineering Assistant Professor - Long-Term Temporary"/>
    <x v="0"/>
    <s v="Faculty"/>
    <x v="0"/>
    <s v="No"/>
    <x v="4"/>
    <s v="Yes"/>
  </r>
  <r>
    <s v="Li"/>
    <s v="Jiaoyue (Anne)"/>
    <s v="Engineering Assistant Professor - Long-Term Temporary - DNA (Jiaoyue &quot;Anne&quot; Li)"/>
    <x v="0"/>
    <s v="Faculty"/>
    <x v="0"/>
    <s v="No"/>
    <x v="4"/>
    <s v="Yes"/>
  </r>
  <r>
    <s v="Livie"/>
    <s v="Ian"/>
    <s v="History Assistant Professor"/>
    <x v="0"/>
    <s v="Faculty"/>
    <x v="1"/>
    <s v="No"/>
    <x v="0"/>
    <s v="Yes"/>
  </r>
  <r>
    <s v="Mann"/>
    <s v="Nicole"/>
    <s v="Chemistry Assistant Professor LTT"/>
    <x v="0"/>
    <s v="Faculty"/>
    <x v="0"/>
    <s v="No"/>
    <x v="0"/>
    <s v="Yes"/>
  </r>
  <r>
    <s v="Mireles-Tijero"/>
    <s v="Mayra"/>
    <s v="Counselor - Long-Term Temporary"/>
    <x v="0"/>
    <s v="Faculty"/>
    <x v="0"/>
    <s v="Yes"/>
    <x v="1"/>
    <s v="Yes"/>
  </r>
  <r>
    <s v="Mireles-Tijero"/>
    <s v="Mayra"/>
    <s v="Counselor"/>
    <x v="0"/>
    <s v="Faculty"/>
    <x v="0"/>
    <s v="Yes"/>
    <x v="1"/>
    <s v="Yes"/>
  </r>
  <r>
    <s v="Mokarami"/>
    <s v="Yadollah"/>
    <s v="Accounting Assistant Professor - Long-Term Temporary - DNA (Yadollah Mokarami)"/>
    <x v="0"/>
    <s v="Faculty"/>
    <x v="1"/>
    <s v="No"/>
    <x v="0"/>
    <s v="Yes"/>
  </r>
  <r>
    <s v="Moran"/>
    <s v="Jeffrey"/>
    <s v="English as a Second Language (ESL) Assistant Professor (Two Positions)"/>
    <x v="0"/>
    <s v="Faculty"/>
    <x v="2"/>
    <s v="No"/>
    <x v="0"/>
    <s v="Yes"/>
  </r>
  <r>
    <s v="Morrison"/>
    <s v="Brian"/>
    <s v="Deaf Culture and Sign Language (ASL) Studies Assistant Professor (Two Positions)"/>
    <x v="0"/>
    <s v="Faculty"/>
    <x v="1"/>
    <s v="No"/>
    <x v="0"/>
    <s v="Yes"/>
  </r>
  <r>
    <s v="Nelson"/>
    <s v="David"/>
    <s v="Hospitality Management/Culinary Arts Assistant Professor - LTT - DNA (David Nelson)"/>
    <x v="0"/>
    <s v="Faculty"/>
    <x v="1"/>
    <s v="No"/>
    <x v="0"/>
    <s v="Yes"/>
  </r>
  <r>
    <s v="Poague"/>
    <s v="Robin"/>
    <s v="McClellan/Sacramento Regional Public Safety Training Center Coordinator (POST Basic Modular Academy)"/>
    <x v="0"/>
    <s v="Faculty"/>
    <x v="1"/>
    <s v="No"/>
    <x v="6"/>
    <s v="Yes"/>
  </r>
  <r>
    <s v="Queen"/>
    <s v="Kim"/>
    <s v="Counselor"/>
    <x v="0"/>
    <s v="Faculty"/>
    <x v="0"/>
    <s v="No"/>
    <x v="7"/>
    <s v="Yes"/>
  </r>
  <r>
    <s v="Queen"/>
    <s v="Kim"/>
    <s v="Counselor - DNA (Kim Queen) - Pulling from F00495P"/>
    <x v="0"/>
    <s v="Faculty"/>
    <x v="0"/>
    <s v="No"/>
    <x v="7"/>
    <s v="Yes"/>
  </r>
  <r>
    <s v="Regan"/>
    <s v="Debra"/>
    <s v="Biology Assistant Professor (Anatomy &amp; Physiology) Long-Term Temporary - DNA (Debra Regan)"/>
    <x v="0"/>
    <s v="Faculty"/>
    <x v="0"/>
    <s v="No"/>
    <x v="0"/>
    <s v="Yes"/>
  </r>
  <r>
    <s v="Register"/>
    <s v="James"/>
    <s v="Science, Technology, Engineering and Math (STEM)/Mathematics, Engineering, Science Achievement (MESA) Coordinator - Long Term Temporary"/>
    <x v="0"/>
    <s v="Faculty"/>
    <x v="1"/>
    <s v="No"/>
    <x v="0"/>
    <s v="Yes"/>
  </r>
  <r>
    <s v="Reichel"/>
    <s v="Sonya"/>
    <s v="Mathematics  Assistant Professor (Three Positions)"/>
    <x v="0"/>
    <s v="Faculty"/>
    <x v="0"/>
    <s v="No"/>
    <x v="0"/>
    <s v="Yes"/>
  </r>
  <r>
    <s v="Rennie"/>
    <s v="Sharilyn"/>
    <s v="Biology Assistant Professor (Anatomy and Physiology) Long-Term Temporary - DNA (Sharilyn Rennie)"/>
    <x v="0"/>
    <s v="Faculty"/>
    <x v="0"/>
    <s v="No"/>
    <x v="0"/>
    <s v="Yes"/>
  </r>
  <r>
    <s v="Rhodes"/>
    <s v="Joshua"/>
    <s v="Mathematics Assistant Professor - Long-Term Temporary - DNA (Joshua Rhodes) Pulled from F00386P"/>
    <x v="0"/>
    <s v="Faculty"/>
    <x v="1"/>
    <s v="No"/>
    <x v="3"/>
    <s v="Yes"/>
  </r>
  <r>
    <s v="Rodgers"/>
    <s v="Monique"/>
    <s v="Nursing (Registered Nurse - RN) Assistant Professor - Long-Term Temporary - DNA (Monique Rodgers)"/>
    <x v="0"/>
    <s v="Faculty"/>
    <x v="0"/>
    <s v="Yes"/>
    <x v="0"/>
    <s v="Yes"/>
  </r>
  <r>
    <s v="Rodgers"/>
    <s v="Monique"/>
    <s v="Nursing (Registered Nurse - RN) Assistant Professor"/>
    <x v="0"/>
    <s v="Faculty"/>
    <x v="0"/>
    <s v="Yes"/>
    <x v="0"/>
    <s v="Yes"/>
  </r>
  <r>
    <s v="smyth"/>
    <s v="susan"/>
    <s v="Nursing (Registered Nurse - RN) Assistant Professor - Long-Term Temporary - DNA (Susan Smyth)"/>
    <x v="0"/>
    <s v="Faculty"/>
    <x v="0"/>
    <s v="No"/>
    <x v="8"/>
    <s v="Yes"/>
  </r>
  <r>
    <s v="Supin"/>
    <s v="Vitaliy"/>
    <s v="Mathematics Assistant Professor - Long-Term Temporary - DNA (Vitaily Supin)"/>
    <x v="0"/>
    <s v="Faculty"/>
    <x v="1"/>
    <s v="No"/>
    <x v="0"/>
    <s v="Yes"/>
  </r>
  <r>
    <s v="Travis"/>
    <s v="Margaret"/>
    <s v="English as a Second Language (ESL) Assistant Professor - Long-Term Temporary - DNA (Ann Tzou)"/>
    <x v="0"/>
    <s v="Faculty"/>
    <x v="0"/>
    <s v="No"/>
    <x v="9"/>
    <s v="Yes"/>
  </r>
  <r>
    <s v="Travis"/>
    <s v="Margaret"/>
    <s v="English as a Second Language (ESL) Assistant Professor - Long-Term Temporary - DNA (Margaret Travis)"/>
    <x v="0"/>
    <s v="Faculty"/>
    <x v="0"/>
    <s v="No"/>
    <x v="9"/>
    <s v="Yes"/>
  </r>
  <r>
    <s v="Travis"/>
    <s v="Margaret"/>
    <s v="English as a Second Language (ESL) Assistant Professor - DNA - (Pulling from Posting #F00496P)"/>
    <x v="0"/>
    <s v="Faculty"/>
    <x v="0"/>
    <s v="No"/>
    <x v="9"/>
    <s v="Yes"/>
  </r>
  <r>
    <s v="Tzou"/>
    <s v="Ann"/>
    <s v="English as a Second Language (ESL) Assistant Professor - Long-Term Temporary - DNA (Ann Tzou)"/>
    <x v="0"/>
    <s v="Faculty"/>
    <x v="0"/>
    <s v="No"/>
    <x v="10"/>
    <s v="Yes"/>
  </r>
  <r>
    <s v="Utter"/>
    <s v="Robert"/>
    <s v="Physics Assistant Professor - Long-Term Temporary- DNA (Robert Utter)"/>
    <x v="0"/>
    <s v="Faculty"/>
    <x v="1"/>
    <s v="Yes"/>
    <x v="11"/>
    <s v="Yes"/>
  </r>
  <r>
    <s v="Vavra"/>
    <s v="Kimberly"/>
    <s v="Speech-Language Pathology Assistant (SLPA) Program Assistant Professor"/>
    <x v="0"/>
    <s v="Faculty"/>
    <x v="0"/>
    <s v="No"/>
    <x v="0"/>
    <s v="Yes"/>
  </r>
  <r>
    <s v="VERVILOS"/>
    <s v="VASSELIKI"/>
    <s v="Accounting Assistant Professor- Long-Term Temporary - DNA  (Vasseliki Vervilos)"/>
    <x v="0"/>
    <s v="Faculty"/>
    <x v="0"/>
    <s v="No"/>
    <x v="0"/>
    <s v="Yes"/>
  </r>
  <r>
    <s v="Volz"/>
    <s v="Christopher"/>
    <s v="Physics/Astronomy  Assistant Professor"/>
    <x v="0"/>
    <s v="Faculty"/>
    <x v="1"/>
    <s v="No"/>
    <x v="12"/>
    <s v="Yes"/>
  </r>
</pivotCacheRecords>
</file>

<file path=xl/pivotCache/pivotCacheRecords10.xml><?xml version="1.0" encoding="utf-8"?>
<pivotCacheRecords xmlns="http://schemas.openxmlformats.org/spreadsheetml/2006/main" xmlns:r="http://schemas.openxmlformats.org/officeDocument/2006/relationships" count="5">
  <r>
    <s v="Chavez-Hernandez"/>
    <s v="Rosana"/>
    <s v="Extended Opportunity Programs and Services (EOPS) Coordinator - Long Term Temporary"/>
    <s v="Los Rios Community College District (Sacramento City College)"/>
    <s v="Faculty"/>
    <x v="0"/>
    <x v="0"/>
    <x v="0"/>
    <s v="Yes"/>
  </r>
  <r>
    <s v="FREEMAN"/>
    <s v="RUTH"/>
    <s v="Nursing (Registered Nurse - RN) Assistant Professor"/>
    <s v="Los Rios Community College District (Sacramento City College)"/>
    <s v="Faculty"/>
    <x v="0"/>
    <x v="0"/>
    <x v="1"/>
    <s v="Yes"/>
  </r>
  <r>
    <s v="Goodwin RN, MSN, MPH, CNOR"/>
    <s v="Jason"/>
    <s v="Nursing (Registered Nurse - RN) Assistant Professor - DNA (Jason Goodwin) (Pulling from F00820P)"/>
    <s v="Los Rios Community College District (Sacramento City College)"/>
    <s v="Faculty"/>
    <x v="1"/>
    <x v="1"/>
    <x v="2"/>
    <s v="Yes"/>
  </r>
  <r>
    <s v="Green"/>
    <s v="Jaque"/>
    <s v="Nursing (Registered Nurse - RN) Assistant Professor - DNA (Jaque Green) (Pulling from F00820P)"/>
    <s v="Los Rios Community College District (Sacramento City College)"/>
    <s v="Faculty"/>
    <x v="0"/>
    <x v="1"/>
    <x v="1"/>
    <s v="Yes"/>
  </r>
  <r>
    <s v="Villalva"/>
    <s v="Janelle"/>
    <s v="Nursing (Registered Nurse - RN) Assistant Professor - DNA (Janelle Villalva) (Pulling from F00820P)"/>
    <s v="Los Rios Community College District (Sacramento City College)"/>
    <s v="Faculty"/>
    <x v="0"/>
    <x v="1"/>
    <x v="3"/>
    <s v="Yes"/>
  </r>
</pivotCacheRecords>
</file>

<file path=xl/pivotCache/pivotCacheRecords11.xml><?xml version="1.0" encoding="utf-8"?>
<pivotCacheRecords xmlns="http://schemas.openxmlformats.org/spreadsheetml/2006/main" xmlns:r="http://schemas.openxmlformats.org/officeDocument/2006/relationships" count="8">
  <r>
    <s v="Akawi"/>
    <s v="Robin"/>
    <s v="Psychology Assistant Professor"/>
    <s v="Los Rios Community College District (American River College)"/>
    <s v="Faculty"/>
    <x v="0"/>
    <x v="0"/>
    <x v="0"/>
    <s v="Yes"/>
  </r>
  <r>
    <s v="Carnero"/>
    <s v="Mark"/>
    <s v="Ethnic Studies Assistant Professor"/>
    <s v="Los Rios Community College District (American River College)"/>
    <s v="Faculty"/>
    <x v="1"/>
    <x v="0"/>
    <x v="1"/>
    <s v="Yes"/>
  </r>
  <r>
    <s v="Chang"/>
    <s v="Kate"/>
    <s v="Legal Studies Assistant Professor"/>
    <s v="Los Rios Community College District (American River College)"/>
    <s v="Faculty"/>
    <x v="0"/>
    <x v="0"/>
    <x v="0"/>
    <s v="Yes"/>
  </r>
  <r>
    <s v="Li"/>
    <s v="Jiaoyue (Anne)"/>
    <s v="Engineering Assistant Professor - Long-Term Temporary - DNA (Jiaoyue &quot;Anne&quot; Li)"/>
    <s v="Los Rios Community College District (American River College)"/>
    <s v="Faculty"/>
    <x v="0"/>
    <x v="0"/>
    <x v="2"/>
    <s v="Yes"/>
  </r>
  <r>
    <s v="Nguyen"/>
    <s v="Jonathan"/>
    <s v="Chemistry Assistant Professor - Long-Term Temporary - DNA (Jonathan Nguyen)"/>
    <s v="Los Rios Community College District (American River College)"/>
    <s v="Faculty"/>
    <x v="1"/>
    <x v="0"/>
    <x v="3"/>
    <s v="Yes"/>
  </r>
  <r>
    <s v="Paez"/>
    <s v="Alexander"/>
    <s v="Speech Communication Assistant Professor"/>
    <s v="Los Rios Community College District (American River College)"/>
    <s v="Faculty"/>
    <x v="1"/>
    <x v="1"/>
    <x v="4"/>
    <s v="Yes"/>
  </r>
  <r>
    <s v="Romo"/>
    <s v="Angela"/>
    <s v="Chemistry Assistant Professor"/>
    <s v="Los Rios Community College District (American River College)"/>
    <s v="Faculty"/>
    <x v="0"/>
    <x v="0"/>
    <x v="5"/>
    <s v="Yes"/>
  </r>
  <r>
    <s v="Rust"/>
    <s v="Joseph"/>
    <s v="Disability Services and Programs for Students (DSPS) Counselor (80%)/Learning Disabilities Specialist (20%)"/>
    <s v="Los Rios Community College District (American River College)"/>
    <s v="Faculty"/>
    <x v="1"/>
    <x v="0"/>
    <x v="5"/>
    <s v="Yes"/>
  </r>
</pivotCacheRecords>
</file>

<file path=xl/pivotCache/pivotCacheRecords12.xml><?xml version="1.0" encoding="utf-8"?>
<pivotCacheRecords xmlns="http://schemas.openxmlformats.org/spreadsheetml/2006/main" xmlns:r="http://schemas.openxmlformats.org/officeDocument/2006/relationships" count="5">
  <r>
    <s v="Austin"/>
    <s v="April"/>
    <s v="CRC (Public Services Librarian) - Long-Term Temporary "/>
    <s v="Los Rios Community College District (Cosumnes River College)"/>
    <s v="Faculty"/>
    <x v="0"/>
    <x v="0"/>
    <x v="0"/>
    <s v="Yes"/>
  </r>
  <r>
    <s v="Burris"/>
    <s v="Jessica"/>
    <s v="Psychology Assistant Professor"/>
    <s v="Los Rios Community College District (Cosumnes River College)"/>
    <s v="Faculty"/>
    <x v="0"/>
    <x v="0"/>
    <x v="0"/>
    <s v="Yes"/>
  </r>
  <r>
    <s v="Fuller"/>
    <s v="Serena"/>
    <s v="Nutritional Science/Dietetics Assistant Professor"/>
    <s v="Los Rios Community College District (Cosumnes River College)"/>
    <s v="Faculty"/>
    <x v="0"/>
    <x v="0"/>
    <x v="0"/>
    <s v="Yes"/>
  </r>
  <r>
    <s v="Godinho"/>
    <s v="Marianina"/>
    <s v="Accounting Assistant Professor"/>
    <s v="Los Rios Community College District (Cosumnes River College)"/>
    <s v="Faculty"/>
    <x v="0"/>
    <x v="1"/>
    <x v="1"/>
    <s v="Yes"/>
  </r>
  <r>
    <s v="Hung"/>
    <s v="Winnie"/>
    <s v="Ethnic Studies Assistant Professor"/>
    <s v="Los Rios Community College District (Cosumnes River College)"/>
    <s v="Faculty"/>
    <x v="0"/>
    <x v="0"/>
    <x v="2"/>
    <s v="Yes"/>
  </r>
</pivotCacheRecords>
</file>

<file path=xl/pivotCache/pivotCacheRecords13.xml><?xml version="1.0" encoding="utf-8"?>
<pivotCacheRecords xmlns="http://schemas.openxmlformats.org/spreadsheetml/2006/main" xmlns:r="http://schemas.openxmlformats.org/officeDocument/2006/relationships" count="6">
  <r>
    <s v="Borowczyk"/>
    <s v="Ewa"/>
    <s v="Biology (Anatomy and Physiology) Assistant Professor"/>
    <s v="Los Rios Community College District (Sacramento City College)"/>
    <s v="Faculty"/>
    <x v="0"/>
    <x v="0"/>
    <x v="0"/>
    <s v="Yes"/>
  </r>
  <r>
    <s v="DeSouza"/>
    <s v="Kara"/>
    <s v="Psychology Assistant Professor"/>
    <s v="Los Rios Community College District (Sacramento City College)"/>
    <s v="Faculty"/>
    <x v="0"/>
    <x v="0"/>
    <x v="0"/>
    <s v="Yes"/>
  </r>
  <r>
    <s v="Fuertes"/>
    <s v="Luz Andrea"/>
    <s v="Extended Opportunity Programs and Services (EOPS) Coordinator"/>
    <s v="Los Rios Community College District (Sacramento City College)"/>
    <s v="Faculty"/>
    <x v="0"/>
    <x v="1"/>
    <x v="1"/>
    <s v="Yes"/>
  </r>
  <r>
    <s v="Ochoa"/>
    <s v="Gerardo"/>
    <s v="Chemistry Assistant Professor"/>
    <s v="Los Rios Community College District (Sacramento City College)"/>
    <s v="Faculty"/>
    <x v="1"/>
    <x v="1"/>
    <x v="1"/>
    <s v="Yes"/>
  </r>
  <r>
    <s v="Pierce"/>
    <s v="Dayton"/>
    <s v="Long-Term Temporary Biology (Anatomy and Physiology) Assistant Professor-DNA (Pierce, Dayton)"/>
    <s v="Los Rios Community College District (Sacramento City College)"/>
    <s v="Faculty"/>
    <x v="1"/>
    <x v="0"/>
    <x v="2"/>
    <s v="Yes"/>
  </r>
  <r>
    <s v="Unzueta"/>
    <s v="Robert"/>
    <s v="Ethnic Studies Assistant Professor"/>
    <s v="Los Rios Community College District (Sacramento City College)"/>
    <s v="Faculty"/>
    <x v="1"/>
    <x v="1"/>
    <x v="1"/>
    <s v="Yes"/>
  </r>
</pivotCacheRecords>
</file>

<file path=xl/pivotCache/pivotCacheRecords2.xml><?xml version="1.0" encoding="utf-8"?>
<pivotCacheRecords xmlns="http://schemas.openxmlformats.org/spreadsheetml/2006/main" xmlns:r="http://schemas.openxmlformats.org/officeDocument/2006/relationships" count="41">
  <r>
    <s v="Alino"/>
    <s v="Vera"/>
    <s v="Chemistry Assistant Professor"/>
    <s v="Los Rios Community College District (Cosumnes River College)"/>
    <s v="Faculty"/>
    <x v="0"/>
    <x v="0"/>
    <x v="0"/>
    <s v="Yes"/>
  </r>
  <r>
    <s v="Anderson"/>
    <s v="Eric"/>
    <s v="Engineering Assistant Professor"/>
    <s v="Los Rios Community College District (Cosumnes River College)"/>
    <s v="Faculty"/>
    <x v="1"/>
    <x v="0"/>
    <x v="1"/>
    <s v="Yes"/>
  </r>
  <r>
    <s v="Atkins"/>
    <s v="Andrea"/>
    <s v="Veterinary Technology Assistant Professor (60%) and Program Director (40%)"/>
    <s v="Los Rios Community College District (Cosumnes River College)"/>
    <s v="Faculty"/>
    <x v="0"/>
    <x v="0"/>
    <x v="1"/>
    <s v="Yes"/>
  </r>
  <r>
    <s v="Awad"/>
    <s v="Veneece"/>
    <s v="Pharmacy Technology Assistant Professor (80%) and Program Director (20%) - Long-Term Temporary"/>
    <s v="Los Rios Community College District (Cosumnes River College)"/>
    <s v="Faculty"/>
    <x v="0"/>
    <x v="0"/>
    <x v="1"/>
    <s v="Yes"/>
  </r>
  <r>
    <s v="Awad"/>
    <s v="Veneece"/>
    <s v="Pharmacy Technology Assistant Professor (80%) and Program Director (20%)"/>
    <s v="Los Rios Community College District (Cosumnes River College)"/>
    <s v="Faculty"/>
    <x v="0"/>
    <x v="0"/>
    <x v="1"/>
    <s v="Yes"/>
  </r>
  <r>
    <s v="Beebe"/>
    <s v="Lisa"/>
    <s v="Music Assistant Professor"/>
    <s v="Los Rios Community College District (Cosumnes River College)"/>
    <s v="Faculty"/>
    <x v="0"/>
    <x v="0"/>
    <x v="1"/>
    <s v="Yes"/>
  </r>
  <r>
    <s v="Borth"/>
    <s v="Kristen"/>
    <s v="Health Information Technology (HIT) Assistant Professor"/>
    <s v="Los Rios Community College District (Cosumnes River College)"/>
    <s v="Faculty"/>
    <x v="0"/>
    <x v="0"/>
    <x v="1"/>
    <s v="Yes"/>
  </r>
  <r>
    <s v="Byrd"/>
    <s v="Tanika"/>
    <s v="Communication Studies Assistant Professor"/>
    <s v="Los Rios Community College District (Cosumnes River College)"/>
    <s v="Faculty"/>
    <x v="0"/>
    <x v="0"/>
    <x v="2"/>
    <s v="Yes"/>
  </r>
  <r>
    <s v="Doyle"/>
    <s v="Laurel"/>
    <s v="Early Childhood Education Assistant Professor"/>
    <s v="Los Rios Community College District (Cosumnes River College)"/>
    <s v="Faculty"/>
    <x v="2"/>
    <x v="0"/>
    <x v="3"/>
    <s v="Yes"/>
  </r>
  <r>
    <s v="Dunne-Castagna"/>
    <s v="Vanessa"/>
    <s v="Biology Assistant Professor - Long-Term Temporary - DNA (Vanessa Dunne)"/>
    <s v="Los Rios Community College District (Cosumnes River College)"/>
    <s v="Faculty"/>
    <x v="0"/>
    <x v="0"/>
    <x v="1"/>
    <s v="Yes"/>
  </r>
  <r>
    <s v="Dunne-Castagna"/>
    <s v="Vanessa"/>
    <s v="Biology Assistant Professor - Long-Term Temporary - DNA (Vanessa Dunne)"/>
    <s v="Los Rios Community College District (Cosumnes River College)"/>
    <s v="Faculty"/>
    <x v="0"/>
    <x v="0"/>
    <x v="1"/>
    <s v="Yes"/>
  </r>
  <r>
    <s v="Edmonds"/>
    <s v="Jason"/>
    <s v="Anthropology Assistant Professor - Long-Term Temporary - DNA (Jason Edmonds)"/>
    <s v="Los Rios Community College District (Cosumnes River College)"/>
    <s v="Faculty"/>
    <x v="1"/>
    <x v="0"/>
    <x v="1"/>
    <s v="Yes"/>
  </r>
  <r>
    <s v="Edwards"/>
    <s v="Ea"/>
    <s v="Counselor (Three Positions)"/>
    <s v="Los Rios Community College District (Cosumnes River College)"/>
    <s v="Faculty"/>
    <x v="0"/>
    <x v="0"/>
    <x v="1"/>
    <s v="Yes"/>
  </r>
  <r>
    <s v="Falloon"/>
    <s v="Matthew"/>
    <s v="English (Writing) Assistant Professor - Long-Term Temporary DNA (Matthew Falloon)"/>
    <s v="Los Rios Community College District (Cosumnes River College)"/>
    <s v="Faculty"/>
    <x v="1"/>
    <x v="0"/>
    <x v="1"/>
    <s v="Yes"/>
  </r>
  <r>
    <s v="Fisher"/>
    <s v="Ryana"/>
    <s v="Tutoring Coordinator"/>
    <s v="Los Rios Community College District (Cosumnes River College)"/>
    <s v="Faculty"/>
    <x v="0"/>
    <x v="0"/>
    <x v="2"/>
    <s v="Yes"/>
  </r>
  <r>
    <s v="Ford"/>
    <s v="Kelsey"/>
    <s v="English Assistant Professor (Two Positions)"/>
    <s v="Los Rios Community College District (Cosumnes River College)"/>
    <s v="Faculty"/>
    <x v="0"/>
    <x v="0"/>
    <x v="1"/>
    <s v="Yes"/>
  </r>
  <r>
    <s v="Ford"/>
    <s v="Kelsey"/>
    <s v="English (Writing) Assistant Professor  - Long-Term Temporary DNA (Kelsey Ford)"/>
    <s v="Los Rios Community College District (Cosumnes River College)"/>
    <s v="Faculty"/>
    <x v="0"/>
    <x v="0"/>
    <x v="1"/>
    <s v="Yes"/>
  </r>
  <r>
    <s v="Foreman Jr"/>
    <s v="Alaric"/>
    <s v="Communication Studies - Long-Term Temporary - DNA (Alaric Foreman Jr.)"/>
    <s v="Los Rios Community College District (Cosumnes River College)"/>
    <s v="Faculty"/>
    <x v="1"/>
    <x v="0"/>
    <x v="2"/>
    <s v="Yes"/>
  </r>
  <r>
    <s v="Fouad"/>
    <s v="Kimberly"/>
    <s v="Biology Assistant Professor"/>
    <s v="Los Rios Community College District (Cosumnes River College)"/>
    <s v="Faculty"/>
    <x v="0"/>
    <x v="0"/>
    <x v="0"/>
    <s v="Yes"/>
  </r>
  <r>
    <s v="Fuller"/>
    <s v="Serena"/>
    <s v="Nutritional Science/Dietetics - Long-Term Temporary DNA (Serena Fuller)"/>
    <s v="Los Rios Community College District (Cosumnes River College)"/>
    <s v="Faculty"/>
    <x v="0"/>
    <x v="0"/>
    <x v="1"/>
    <s v="Yes"/>
  </r>
  <r>
    <s v="Gale"/>
    <s v="Jessilyn"/>
    <s v="Communication Studies - Long-Term Temporary - DNA (Jessilyn Gale)"/>
    <s v="Los Rios Community College District (Cosumnes River College)"/>
    <s v="Faculty"/>
    <x v="0"/>
    <x v="0"/>
    <x v="1"/>
    <s v="Yes"/>
  </r>
  <r>
    <s v="Guan"/>
    <s v="Bao"/>
    <s v="Mathematics Assistant Professor - Long-Term Temporary - DNA (Bao (Amy) Guan)"/>
    <s v="Los Rios Community College District (Cosumnes River College)"/>
    <s v="Faculty"/>
    <x v="0"/>
    <x v="0"/>
    <x v="4"/>
    <s v="Yes"/>
  </r>
  <r>
    <s v="Heard Mollel"/>
    <s v="Danielle"/>
    <s v="English Assistant Professor (Two Positions)"/>
    <s v="Los Rios Community College District (Cosumnes River College)"/>
    <s v="Faculty"/>
    <x v="0"/>
    <x v="0"/>
    <x v="2"/>
    <s v="Yes"/>
  </r>
  <r>
    <s v="Hikmatjo"/>
    <s v="Faisal"/>
    <s v="Diagnostic Medical Sonography Assistant Professor (60%) and Program Director (40%)"/>
    <s v="Los Rios Community College District (Cosumnes River College)"/>
    <s v="Faculty"/>
    <x v="1"/>
    <x v="0"/>
    <x v="1"/>
    <s v="Yes"/>
  </r>
  <r>
    <s v="Hoang"/>
    <s v="Frank"/>
    <s v="Chemistry Assistant Professor - Long-Term Temporary - DNA (Frank Hoang)"/>
    <s v="Los Rios Community College District (Cosumnes River College)"/>
    <s v="Faculty"/>
    <x v="1"/>
    <x v="0"/>
    <x v="5"/>
    <s v="Yes"/>
  </r>
  <r>
    <s v="Howard"/>
    <s v="Wyatt"/>
    <s v="Mathematics Assistant Professor (Two Positions)"/>
    <s v="Los Rios Community College District (Cosumnes River College)"/>
    <s v="Faculty"/>
    <x v="1"/>
    <x v="0"/>
    <x v="1"/>
    <s v="Yes"/>
  </r>
  <r>
    <s v="Huyck-Aufdermaur"/>
    <s v="Melaine"/>
    <s v="Technical Services Librarian"/>
    <s v="Los Rios Community College District (Cosumnes River College)"/>
    <s v="Faculty"/>
    <x v="0"/>
    <x v="0"/>
    <x v="1"/>
    <s v="Yes"/>
  </r>
  <r>
    <s v="Kair"/>
    <s v="Beven"/>
    <s v="Mathematics Assistant Professor - Long-Term Temporary -  DNA (Beven Kair)"/>
    <s v="Los Rios Community College District (Cosumnes River College)"/>
    <s v="Faculty"/>
    <x v="1"/>
    <x v="0"/>
    <x v="1"/>
    <s v="Yes"/>
  </r>
  <r>
    <s v="Kiesner"/>
    <s v="Maxwell"/>
    <s v="Music (Instrumental) Assistant Professor"/>
    <s v="Los Rios Community College District (Cosumnes River College)"/>
    <s v="Faculty"/>
    <x v="1"/>
    <x v="0"/>
    <x v="1"/>
    <s v="Yes"/>
  </r>
  <r>
    <s v="Lieser"/>
    <s v="Scot"/>
    <s v="Chemistry Assistant Professor - Long-Term Temporary - DNA (Scot Lieser)"/>
    <s v="Los Rios Community College District (Cosumnes River College)"/>
    <s v="Faculty"/>
    <x v="1"/>
    <x v="0"/>
    <x v="1"/>
    <s v="Yes"/>
  </r>
  <r>
    <s v="Mathis"/>
    <s v="Jacqueline"/>
    <s v="Extended Opportunity Programs and Services (EOPS) Coordinator - DNA (Jacqueline Mathis)"/>
    <s v="Los Rios Community College District (Cosumnes River College)"/>
    <s v="Faculty"/>
    <x v="0"/>
    <x v="0"/>
    <x v="2"/>
    <s v="Yes"/>
  </r>
  <r>
    <s v="Mathis"/>
    <s v="Jacqueline"/>
    <s v="Extended Opportunity Programs and Services (EOPS) Coordinator - DNA - Reassignment (Jackie Mathis)"/>
    <s v="Los Rios Community College District (Cosumnes River College)"/>
    <s v="Faculty"/>
    <x v="0"/>
    <x v="0"/>
    <x v="2"/>
    <s v="Yes"/>
  </r>
  <r>
    <s v="Nelsenador"/>
    <s v="Matt"/>
    <s v="Mathematics Assistant Professor - Long-Term Temporary - DNA (Matt Nelsenador)"/>
    <s v="Los Rios Community College District (Cosumnes River College)"/>
    <s v="Faculty"/>
    <x v="1"/>
    <x v="0"/>
    <x v="1"/>
    <s v="Yes"/>
  </r>
  <r>
    <s v="Pandey"/>
    <s v="Rajeev"/>
    <s v="Chemistry Assistant Professor"/>
    <s v="Los Rios Community College District (Cosumnes River College)"/>
    <s v="Faculty"/>
    <x v="1"/>
    <x v="0"/>
    <x v="6"/>
    <s v="Yes"/>
  </r>
  <r>
    <s v="Parker"/>
    <s v="John Luke"/>
    <s v="Mathematics Assistant Professor - Long-Term Temporary "/>
    <s v="Los Rios Community College District (Cosumnes River College)"/>
    <s v="Faculty"/>
    <x v="1"/>
    <x v="1"/>
    <x v="1"/>
    <s v="Yes"/>
  </r>
  <r>
    <s v="Perez"/>
    <s v="Rochelle"/>
    <s v="Tutoring Coordinator - Long-Term Temporary"/>
    <s v="Los Rios Community College District (Cosumnes River College)"/>
    <s v="Faculty"/>
    <x v="0"/>
    <x v="0"/>
    <x v="0"/>
    <s v="Yes"/>
  </r>
  <r>
    <s v="Velasquez"/>
    <s v="Jacob"/>
    <s v="Philosophy Assistant Professor"/>
    <s v="Los Rios Community College District (Cosumnes River College)"/>
    <s v="Faculty"/>
    <x v="1"/>
    <x v="1"/>
    <x v="7"/>
    <s v="Yes"/>
  </r>
  <r>
    <s v="Volz"/>
    <s v="Christopher"/>
    <s v="Physics/Astronomy Assistant Professor"/>
    <s v="Los Rios Community College District (Cosumnes River College)"/>
    <s v="Faculty"/>
    <x v="1"/>
    <x v="0"/>
    <x v="8"/>
    <s v="Yes"/>
  </r>
  <r>
    <s v="Wadenius"/>
    <s v="Adam"/>
    <s v="Film and Media Studies Assistant Professor"/>
    <s v="Los Rios Community College District (Cosumnes River College)"/>
    <s v="Faculty"/>
    <x v="1"/>
    <x v="0"/>
    <x v="1"/>
    <s v="Yes"/>
  </r>
  <r>
    <s v="Wohl"/>
    <s v="Matthew"/>
    <s v="Counselor (Athletics)"/>
    <s v="Los Rios Community College District (Cosumnes River College)"/>
    <s v="Faculty"/>
    <x v="1"/>
    <x v="0"/>
    <x v="3"/>
    <s v="Yes"/>
  </r>
  <r>
    <s v="Yazdanmehr"/>
    <s v="Mohammad"/>
    <s v="Diagnostic Medical Sonography Assistant Professor (60%) and Program Director (40%)"/>
    <s v="Los Rios Community College District (Cosumnes River College)"/>
    <s v="Faculty"/>
    <x v="1"/>
    <x v="0"/>
    <x v="1"/>
    <s v="Yes"/>
  </r>
</pivotCacheRecords>
</file>

<file path=xl/pivotCache/pivotCacheRecords3.xml><?xml version="1.0" encoding="utf-8"?>
<pivotCacheRecords xmlns="http://schemas.openxmlformats.org/spreadsheetml/2006/main" xmlns:r="http://schemas.openxmlformats.org/officeDocument/2006/relationships" count="14">
  <r>
    <s v="Armbrust"/>
    <s v="Kimberly"/>
    <s v="Mathematics Assistant Professor"/>
    <s v="Los Rios Community College District (Folsom Lake College)"/>
    <s v="Faculty"/>
    <x v="0"/>
    <x v="0"/>
    <x v="0"/>
    <s v="Yes"/>
  </r>
  <r>
    <s v="Cohen"/>
    <s v="Sara"/>
    <s v="Mathematics Assistant Professor - DNA (Sara Cohen) (pulling from F00461P)"/>
    <s v="Los Rios Community College District (Folsom Lake College)"/>
    <s v="Faculty"/>
    <x v="0"/>
    <x v="0"/>
    <x v="0"/>
    <s v="Yes"/>
  </r>
  <r>
    <s v="Conley"/>
    <s v="Nino"/>
    <s v="Communication Studies Assistant Professor"/>
    <s v="Los Rios Community College District (Folsom Lake College)"/>
    <s v="Faculty"/>
    <x v="1"/>
    <x v="0"/>
    <x v="1"/>
    <s v="Yes"/>
  </r>
  <r>
    <s v="Edradan"/>
    <s v="Alberto"/>
    <s v="Mathematics Assistant Professor - Long-Term Temporary - DNA (Alberto Edradan)"/>
    <s v="Los Rios Community College District (Folsom Lake College)"/>
    <s v="Faculty"/>
    <x v="1"/>
    <x v="0"/>
    <x v="2"/>
    <s v="Yes"/>
  </r>
  <r>
    <s v="Farrand"/>
    <s v="Brittney"/>
    <s v="English Assistant Professor"/>
    <s v="Los Rios Community College District (Folsom Lake College)"/>
    <s v="Faculty"/>
    <x v="0"/>
    <x v="0"/>
    <x v="0"/>
    <s v="Yes"/>
  </r>
  <r>
    <s v="Hicks"/>
    <s v="Andrea"/>
    <s v="Communication Studies Assistant Professor - DNA (Andrea Hicks)"/>
    <s v="Los Rios Community College District (Folsom Lake College)"/>
    <s v="Faculty"/>
    <x v="0"/>
    <x v="0"/>
    <x v="0"/>
    <s v="Yes"/>
  </r>
  <r>
    <s v="Jahangiri"/>
    <s v="Sayna"/>
    <s v="Biology Assistant Professor"/>
    <s v="Los Rios Community College District (Folsom Lake College)"/>
    <s v="Faculty"/>
    <x v="0"/>
    <x v="0"/>
    <x v="0"/>
    <s v="Yes"/>
  </r>
  <r>
    <s v="Karas"/>
    <s v="Stephanie"/>
    <s v="Administration of Justice Assistant Professor"/>
    <s v="Los Rios Community College District (Folsom Lake College)"/>
    <s v="Faculty"/>
    <x v="0"/>
    <x v="0"/>
    <x v="3"/>
    <s v="Yes"/>
  </r>
  <r>
    <s v="Oliveira da Silva"/>
    <s v="Debora"/>
    <s v="Nutritional Science/Dietetics Assistant Professor"/>
    <s v="Los Rios Community College District (Folsom Lake College)"/>
    <s v="Faculty"/>
    <x v="0"/>
    <x v="1"/>
    <x v="4"/>
    <s v="Yes"/>
  </r>
  <r>
    <s v="Robinson"/>
    <s v="Anthony"/>
    <s v="English Assistant Professor - LTT - DNA (Anthony Robinson)"/>
    <s v="Los Rios Community College District (Folsom Lake College)"/>
    <s v="Faculty"/>
    <x v="1"/>
    <x v="0"/>
    <x v="5"/>
    <s v="Yes"/>
  </r>
  <r>
    <s v="Tavares"/>
    <s v="Michael"/>
    <s v="Counselor"/>
    <s v="Los Rios Community College District (Folsom Lake College)"/>
    <s v="Faculty"/>
    <x v="1"/>
    <x v="1"/>
    <x v="6"/>
    <s v="Yes"/>
  </r>
  <r>
    <s v="Wai"/>
    <s v="Newton"/>
    <s v="Mathematics Assistant Professor - Long-Term Temporary - DNA (Newton Wai)"/>
    <s v="Los Rios Community College District (Folsom Lake College)"/>
    <s v="Faculty"/>
    <x v="1"/>
    <x v="0"/>
    <x v="7"/>
    <s v="Yes"/>
  </r>
  <r>
    <s v="Wiggins"/>
    <s v="Larisa"/>
    <s v="Biological Sciences Assistant Professor - Long Term Temporary - DNA (Larisa Wiggins)"/>
    <s v="Los Rios Community College District (Folsom Lake College)"/>
    <s v="Faculty"/>
    <x v="0"/>
    <x v="0"/>
    <x v="0"/>
    <s v="Yes"/>
  </r>
  <r>
    <s v="Yang"/>
    <s v="Kou"/>
    <s v="Counselor - DNA (Pulling from Posting #F00399P)"/>
    <s v="Los Rios Community College District (Folsom Lake College)"/>
    <s v="Faculty"/>
    <x v="1"/>
    <x v="0"/>
    <x v="8"/>
    <s v="Yes"/>
  </r>
</pivotCacheRecords>
</file>

<file path=xl/pivotCache/pivotCacheRecords4.xml><?xml version="1.0" encoding="utf-8"?>
<pivotCacheRecords xmlns="http://schemas.openxmlformats.org/spreadsheetml/2006/main" xmlns:r="http://schemas.openxmlformats.org/officeDocument/2006/relationships" count="39">
  <r>
    <s v="Adkins"/>
    <s v="Jason"/>
    <s v="Art (Drawing/Painting/Digital and 2-D Foundations) Assistant Professor"/>
    <s v="Los Rios Community College District (Sacramento City College)"/>
    <s v="Faculty"/>
    <x v="0"/>
    <x v="0"/>
    <x v="0"/>
    <s v="Yes"/>
  </r>
  <r>
    <s v="Alvarado"/>
    <s v="Claudio"/>
    <s v="Nursing (Registered Nurse - RN) Assistant Professor (Extended)"/>
    <s v="Los Rios Community College District (Sacramento City College)"/>
    <s v="Faculty"/>
    <x v="0"/>
    <x v="1"/>
    <x v="1"/>
    <s v="Yes"/>
  </r>
  <r>
    <s v="Atkins"/>
    <s v="Tonya"/>
    <s v="Chemistry Assistant Professor - Long-Term Temporary - DNA (Tonya Atkins)"/>
    <s v="Los Rios Community College District (Sacramento City College)"/>
    <s v="Faculty"/>
    <x v="1"/>
    <x v="0"/>
    <x v="2"/>
    <s v="Yes"/>
  </r>
  <r>
    <s v="Atkins"/>
    <s v="Tonya"/>
    <s v="Chemistry Assistant Professor (Two Positions)"/>
    <s v="Los Rios Community College District (Sacramento City College)"/>
    <s v="Faculty"/>
    <x v="1"/>
    <x v="0"/>
    <x v="2"/>
    <s v="Yes"/>
  </r>
  <r>
    <s v="Atkins"/>
    <s v="Tonya"/>
    <s v="Chemistry Assistant Professor - DNA (Pulling from Posting #F00469P)"/>
    <s v="Los Rios Community College District (Sacramento City College)"/>
    <s v="Faculty"/>
    <x v="1"/>
    <x v="0"/>
    <x v="2"/>
    <s v="Yes"/>
  </r>
  <r>
    <s v="Borenstein"/>
    <s v="Jennifer"/>
    <s v="Economics Assistant Professor"/>
    <s v="Los Rios Community College District (Sacramento City College)"/>
    <s v="Faculty"/>
    <x v="1"/>
    <x v="0"/>
    <x v="2"/>
    <s v="Yes"/>
  </r>
  <r>
    <s v="Borenstein"/>
    <s v="Jennifer"/>
    <s v="Economics Assistant Professor - DNA (Jennifer Borenstein)"/>
    <s v="Los Rios Community College District (Sacramento City College)"/>
    <s v="Faculty"/>
    <x v="1"/>
    <x v="0"/>
    <x v="2"/>
    <s v="Yes"/>
  </r>
  <r>
    <s v="Bratton"/>
    <s v="Clayton"/>
    <s v="Physics Assistant Professor - Long-Term Temporary"/>
    <s v="Los Rios Community College District (Sacramento City College)"/>
    <s v="Faculty"/>
    <x v="0"/>
    <x v="0"/>
    <x v="3"/>
    <s v="Yes"/>
  </r>
  <r>
    <s v="Cantillo"/>
    <s v="Fernando"/>
    <s v="Computer Information Science Assistant Professor (Programming/Web Development/Applications) (Two Positions)"/>
    <s v="Los Rios Community College District (Sacramento City College)"/>
    <s v="Faculty"/>
    <x v="0"/>
    <x v="1"/>
    <x v="4"/>
    <s v="Yes"/>
  </r>
  <r>
    <s v="Castagna"/>
    <s v="Christine"/>
    <s v="Geography Assistant Professor"/>
    <s v="Los Rios Community College District (Sacramento City College)"/>
    <s v="Faculty"/>
    <x v="1"/>
    <x v="0"/>
    <x v="5"/>
    <s v="Yes"/>
  </r>
  <r>
    <s v="Chaidez"/>
    <s v="Adan"/>
    <s v="Counselor (Two Positions)"/>
    <s v="Los Rios Community College District (Sacramento City College)"/>
    <s v="Faculty"/>
    <x v="0"/>
    <x v="1"/>
    <x v="6"/>
    <s v="Yes"/>
  </r>
  <r>
    <s v="Christian"/>
    <s v="Jeff"/>
    <s v="Nursing (Registered Nurse - RN) Assistant Professor"/>
    <s v="Los Rios Community College District (Sacramento City College)"/>
    <s v="Faculty"/>
    <x v="0"/>
    <x v="0"/>
    <x v="2"/>
    <s v="Yes"/>
  </r>
  <r>
    <s v="Davis"/>
    <s v="Kia"/>
    <s v="Disabled Student Programs and Services (DSPS) Counselor"/>
    <s v="Los Rios Community College District (Sacramento City College)"/>
    <s v="Faculty"/>
    <x v="1"/>
    <x v="0"/>
    <x v="7"/>
    <s v="Yes"/>
  </r>
  <r>
    <s v="Delaini"/>
    <s v="David"/>
    <s v="Administration of Justice Assistant Professor"/>
    <s v="Los Rios Community College District (Sacramento City College)"/>
    <s v="Faculty"/>
    <x v="0"/>
    <x v="0"/>
    <x v="2"/>
    <s v="Yes"/>
  </r>
  <r>
    <s v="Douglas"/>
    <s v="Umar"/>
    <s v="Counselor"/>
    <s v="Los Rios Community College District (Sacramento City College)"/>
    <s v="Faculty"/>
    <x v="0"/>
    <x v="0"/>
    <x v="7"/>
    <s v="Yes"/>
  </r>
  <r>
    <s v="Gales"/>
    <s v="Marques"/>
    <s v="Kinesiology, Health, and Athletics Assistant Professor and Head Wrestling Coach"/>
    <s v="Los Rios Community College District (Sacramento City College)"/>
    <s v="Faculty"/>
    <x v="0"/>
    <x v="0"/>
    <x v="7"/>
    <s v="Yes"/>
  </r>
  <r>
    <s v="Ganas"/>
    <s v="Josephine"/>
    <s v="Dental Hygiene Assistant Professor (Two Positions)"/>
    <s v="Los Rios Community College District (Sacramento City College)"/>
    <s v="Faculty"/>
    <x v="1"/>
    <x v="0"/>
    <x v="8"/>
    <s v="Yes"/>
  </r>
  <r>
    <s v="Ganas"/>
    <s v="Josephine"/>
    <s v="Dental Hygiene Assistant Professor - DNA (Josephine Ganas)"/>
    <s v="Los Rios Community College District (Sacramento City College)"/>
    <s v="Faculty"/>
    <x v="1"/>
    <x v="0"/>
    <x v="8"/>
    <s v="Yes"/>
  </r>
  <r>
    <s v="garcia"/>
    <s v="isela"/>
    <s v="Cosmetology Assistant Professor - Long-Term Temporary - DNA (Isela Garcia)"/>
    <s v="Los Rios Community College District (Sacramento City College)"/>
    <s v="Faculty"/>
    <x v="1"/>
    <x v="1"/>
    <x v="6"/>
    <s v="Yes"/>
  </r>
  <r>
    <s v="Gates"/>
    <s v="Jennine"/>
    <s v="Dental Hygiene Assistant Professor - Long-Term Temporary - DNA (Jennine Gates)"/>
    <s v="Los Rios Community College District (Sacramento City College)"/>
    <s v="Faculty"/>
    <x v="1"/>
    <x v="0"/>
    <x v="2"/>
    <s v="Yes"/>
  </r>
  <r>
    <s v="Glynn"/>
    <s v="Mariel"/>
    <s v="Counselor"/>
    <s v="Los Rios Community College District (Sacramento City College)"/>
    <s v="Faculty"/>
    <x v="1"/>
    <x v="1"/>
    <x v="6"/>
    <s v="Yes"/>
  </r>
  <r>
    <s v="Jean-Gilles"/>
    <s v="Reginald"/>
    <s v="Business Assistant Professor"/>
    <s v="Los Rios Community College District (Sacramento City College)"/>
    <s v="Faculty"/>
    <x v="0"/>
    <x v="0"/>
    <x v="7"/>
    <s v="Yes"/>
  </r>
  <r>
    <s v="Jue"/>
    <s v="Jordan"/>
    <s v="Public Services Librarian"/>
    <s v="Los Rios Community College District (Sacramento City College)"/>
    <s v="Faculty"/>
    <x v="0"/>
    <x v="0"/>
    <x v="9"/>
    <s v="Yes"/>
  </r>
  <r>
    <s v="Kem-Rivera"/>
    <s v="Toladette"/>
    <s v="Learning Disabilities (Disabled Students Programs and Services) Assistant Professor"/>
    <s v="Los Rios Community College District (Sacramento City College)"/>
    <s v="Faculty"/>
    <x v="1"/>
    <x v="0"/>
    <x v="10"/>
    <s v="Yes"/>
  </r>
  <r>
    <s v="Lam"/>
    <s v="George"/>
    <s v="Economics Assistant Professor"/>
    <s v="Los Rios Community College District (Sacramento City College)"/>
    <s v="Faculty"/>
    <x v="0"/>
    <x v="0"/>
    <x v="11"/>
    <s v="Yes"/>
  </r>
  <r>
    <s v="Luera"/>
    <s v="Frank"/>
    <s v="Accounting Assistant Professor"/>
    <s v="Los Rios Community College District (Sacramento City College)"/>
    <s v="Faculty"/>
    <x v="0"/>
    <x v="1"/>
    <x v="6"/>
    <s v="Yes"/>
  </r>
  <r>
    <s v="Mao"/>
    <s v="Alvin"/>
    <s v="Chemistry Assistant Professor - Long-Term Temporary - DNA (Alvin Mao)"/>
    <s v="Los Rios Community College District (Sacramento City College)"/>
    <s v="Faculty"/>
    <x v="0"/>
    <x v="0"/>
    <x v="11"/>
    <s v="Yes"/>
  </r>
  <r>
    <s v="Owens"/>
    <s v="Laurie"/>
    <s v="Nursing (Registered Nurse - RN) Assistant Professor - Long-Term Temporary - DNA (Laurie Owens)"/>
    <s v="Los Rios Community College District (Sacramento City College)"/>
    <s v="Faculty"/>
    <x v="1"/>
    <x v="0"/>
    <x v="2"/>
    <s v="Yes"/>
  </r>
  <r>
    <s v="Pagels"/>
    <s v="Kelly"/>
    <s v="Aviation Assistant Professor (Open Until Filled)"/>
    <s v="Los Rios Community College District (Sacramento City College)"/>
    <s v="Faculty"/>
    <x v="2"/>
    <x v="0"/>
    <x v="12"/>
    <s v="Yes"/>
  </r>
  <r>
    <s v="Sah"/>
    <s v="Tasneem"/>
    <s v="College to Career Coordinator (50%) / Disabled Students Programs and Services (DSPS) Counselor (50%) - DNA (Tasneem Sah) FISCAL CHANGE ONLY"/>
    <s v="Los Rios Community College District (Sacramento City College)"/>
    <s v="Faculty"/>
    <x v="1"/>
    <x v="0"/>
    <x v="13"/>
    <s v="Yes"/>
  </r>
  <r>
    <s v="Scott"/>
    <s v="Mark"/>
    <s v="Administration of Justice Assistant Professor"/>
    <s v="Los Rios Community College District (Sacramento City College)"/>
    <s v="Faculty"/>
    <x v="0"/>
    <x v="0"/>
    <x v="7"/>
    <s v="Yes"/>
  </r>
  <r>
    <s v="Shewa"/>
    <s v="Wondimagegn"/>
    <s v="Chemistry Assistant Professor (Two Positions)"/>
    <s v="Los Rios Community College District (Sacramento City College)"/>
    <s v="Faculty"/>
    <x v="0"/>
    <x v="0"/>
    <x v="7"/>
    <s v="Yes"/>
  </r>
  <r>
    <s v="Tatum"/>
    <s v="Prima"/>
    <s v="Chemistry Assistant Professor - Long-Term Temporary - DNA (Prima Tatum)"/>
    <s v="Los Rios Community College District (Sacramento City College)"/>
    <s v="Faculty"/>
    <x v="1"/>
    <x v="0"/>
    <x v="7"/>
    <s v="Yes"/>
  </r>
  <r>
    <s v="Times"/>
    <s v="Ken"/>
    <s v="Extended Opportunity Programs and Services (EOPS) Coordinator"/>
    <s v="Los Rios Community College District (Sacramento City College)"/>
    <s v="Faculty"/>
    <x v="0"/>
    <x v="0"/>
    <x v="7"/>
    <s v="Yes"/>
  </r>
  <r>
    <s v="Tuifua"/>
    <s v="Amelia"/>
    <s v="Counselor (Respect, Integrity, Self-Determination, and Education (RISE) Program)"/>
    <s v="Los Rios Community College District (Sacramento City College)"/>
    <s v="Faculty"/>
    <x v="1"/>
    <x v="0"/>
    <x v="14"/>
    <s v="Yes"/>
  </r>
  <r>
    <s v="Upton Benton"/>
    <s v="Tyffani"/>
    <s v="Communication Assistant Professor, Oral Communication, Technology, and Distance Education Emphasis - LTT - DNA (Upton Benton, Tyffani)"/>
    <s v="Los Rios Community College District (Sacramento City College)"/>
    <s v="Faculty"/>
    <x v="1"/>
    <x v="0"/>
    <x v="3"/>
    <s v="Yes"/>
  </r>
  <r>
    <s v="Vargas-Onate"/>
    <s v="Jacqueline"/>
    <s v="Counselor (Two Positions)"/>
    <s v="Los Rios Community College District (Sacramento City College)"/>
    <s v="Faculty"/>
    <x v="1"/>
    <x v="1"/>
    <x v="6"/>
    <s v="Yes"/>
  </r>
  <r>
    <s v="Vargas-Onate"/>
    <s v="Jacqueline"/>
    <s v="Counselor - DNA (Pulling from Posting #F00509P)"/>
    <s v="Los Rios Community College District (Sacramento City College)"/>
    <s v="Faculty"/>
    <x v="1"/>
    <x v="1"/>
    <x v="6"/>
    <s v="Yes"/>
  </r>
  <r>
    <s v="Wallace"/>
    <s v="Nancy"/>
    <s v="Public Services Librarian - LTT- DNA (Wallace, Nancy)"/>
    <s v="Los Rios Community College District (Sacramento City College)"/>
    <s v="Faculty"/>
    <x v="1"/>
    <x v="0"/>
    <x v="7"/>
    <s v="Yes"/>
  </r>
</pivotCacheRecords>
</file>

<file path=xl/pivotCache/pivotCacheRecords5.xml><?xml version="1.0" encoding="utf-8"?>
<pivotCacheRecords xmlns="http://schemas.openxmlformats.org/spreadsheetml/2006/main" xmlns:r="http://schemas.openxmlformats.org/officeDocument/2006/relationships" count="6">
  <r>
    <s v="Farahmandnia"/>
    <s v="Saideh"/>
    <s v="Biology (Non-Majors) Assistant Professor (Salary Updated)"/>
    <s v="Los Rios Community College District (American River College)"/>
    <s v="Faculty"/>
    <x v="0"/>
    <x v="0"/>
    <x v="0"/>
    <s v="Yes"/>
  </r>
  <r>
    <s v="Hughes"/>
    <s v="Heather"/>
    <s v="Counselor - Long-Term Temporary"/>
    <s v="Los Rios Community College District (American River College)"/>
    <s v="Faculty"/>
    <x v="0"/>
    <x v="0"/>
    <x v="1"/>
    <s v="Yes"/>
  </r>
  <r>
    <s v="Nigro"/>
    <s v="Rozalyn"/>
    <s v="Pediatric Nursing (Registered Nursing-RN) Assistant Professor, Long-Term Temporary"/>
    <s v="Los Rios Community College District (American River College)"/>
    <s v="Faculty"/>
    <x v="0"/>
    <x v="0"/>
    <x v="0"/>
    <s v="Yes"/>
  </r>
  <r>
    <s v="Thompson"/>
    <s v="Jasmine"/>
    <s v="Counselor"/>
    <s v="Los Rios Community College District (American River College)"/>
    <s v="Faculty"/>
    <x v="0"/>
    <x v="0"/>
    <x v="2"/>
    <s v="Yes"/>
  </r>
  <r>
    <s v="Zack Lopez"/>
    <s v="Marjorie"/>
    <s v="Tutorital Center Coordinator - Long-Term Temporary - DNA (Marjorie Lopez)"/>
    <s v="Los Rios Community College District (American River College)"/>
    <s v="Faculty"/>
    <x v="0"/>
    <x v="0"/>
    <x v="1"/>
    <s v="Yes"/>
  </r>
  <r>
    <s v="Zack Lopez"/>
    <s v="Marjorie"/>
    <s v="Tutorial Center Coordinator - LTT - DNA (Marjorie Zack-Lopez)"/>
    <s v="Los Rios Community College District (American River College)"/>
    <s v="Faculty"/>
    <x v="0"/>
    <x v="0"/>
    <x v="1"/>
    <s v="Yes"/>
  </r>
</pivotCacheRecords>
</file>

<file path=xl/pivotCache/pivotCacheRecords6.xml><?xml version="1.0" encoding="utf-8"?>
<pivotCacheRecords xmlns="http://schemas.openxmlformats.org/spreadsheetml/2006/main" xmlns:r="http://schemas.openxmlformats.org/officeDocument/2006/relationships" count="4">
  <r>
    <s v="Cook"/>
    <s v="Elizabeth"/>
    <s v="Extended Opportunity Programs and Services (EOPS) Coordinator (50%) / Disabled Students Programs and Services (DSPS) Coordinator (50%) - Long Term Temporary - DNA (Libby Cook)"/>
    <s v="Los Rios Community College District (Folsom Lake College)"/>
    <s v="Faculty"/>
    <x v="0"/>
    <x v="0"/>
    <x v="0"/>
    <s v="Yes"/>
  </r>
  <r>
    <s v="Gillies-Doherty"/>
    <s v="Laura"/>
    <s v="Chemistry Assistant Professor- Long-Term Temporary - DNA (Gillies-Doherty, Laura)"/>
    <s v="Los Rios Community College District (Folsom Lake College)"/>
    <s v="Faculty"/>
    <x v="1"/>
    <x v="0"/>
    <x v="1"/>
    <s v="Yes"/>
  </r>
  <r>
    <s v="Leung"/>
    <s v="Amy"/>
    <s v="Economics Assistant Professor"/>
    <s v="Los Rios Community College District (Folsom Lake College)"/>
    <s v="Faculty"/>
    <x v="0"/>
    <x v="0"/>
    <x v="2"/>
    <s v="Yes"/>
  </r>
  <r>
    <s v="Ozeran"/>
    <s v="Megan"/>
    <s v="Public Services Librarian - Technology and Electronic Resources (Salary Updated)"/>
    <s v="Los Rios Community College District (Folsom Lake College)"/>
    <s v="Faculty"/>
    <x v="0"/>
    <x v="0"/>
    <x v="0"/>
    <s v="Yes"/>
  </r>
</pivotCacheRecords>
</file>

<file path=xl/pivotCache/pivotCacheRecords7.xml><?xml version="1.0" encoding="utf-8"?>
<pivotCacheRecords xmlns="http://schemas.openxmlformats.org/spreadsheetml/2006/main" xmlns:r="http://schemas.openxmlformats.org/officeDocument/2006/relationships" count="16">
  <r>
    <s v="Albumalalah"/>
    <s v="Aoss"/>
    <s v="LTT-Biology (Anatomy and Physiology) Assistant Professor-DNA Albumalalah,Aoss "/>
    <s v="Los Rios Community College District (Sacramento City College)"/>
    <s v="Faculty"/>
    <x v="0"/>
    <x v="0"/>
    <x v="0"/>
    <s v="Yes"/>
  </r>
  <r>
    <s v="Burns"/>
    <s v="Mildred"/>
    <s v="Physical Therapist Assistant (PTA) Assistant Professor"/>
    <s v="Los Rios Community College District (Sacramento City College)"/>
    <s v="Faculty"/>
    <x v="1"/>
    <x v="0"/>
    <x v="0"/>
    <s v="Yes"/>
  </r>
  <r>
    <s v="Dao"/>
    <s v="Thanh-Thuy"/>
    <s v="Computer Information Science Assistant Professor (Programming) Long-Term Temporary-DNA  ( Thanh-Thuy Dao )"/>
    <s v="Los Rios Community College District (Sacramento City College)"/>
    <s v="Faculty"/>
    <x v="1"/>
    <x v="0"/>
    <x v="1"/>
    <s v="Yes"/>
  </r>
  <r>
    <s v="Davila"/>
    <s v="Heidi"/>
    <s v="Extended Opportunity Programs and Services (EOPS) Coordinator - Long-Term Temporary"/>
    <s v="Los Rios Community College District (Sacramento City College)"/>
    <s v="Faculty"/>
    <x v="1"/>
    <x v="1"/>
    <x v="2"/>
    <s v="Yes"/>
  </r>
  <r>
    <s v="Doron"/>
    <s v="David"/>
    <s v="Physical Therapist Assistant (PTA) and Assistant Professor (60%) / Coordinator (40%) - DNA (Dave Doron)"/>
    <s v="Los Rios Community College District (Sacramento City College)"/>
    <s v="Faculty"/>
    <x v="0"/>
    <x v="0"/>
    <x v="3"/>
    <s v="Yes"/>
  </r>
  <r>
    <s v="Glynn"/>
    <s v="Mariel"/>
    <s v="Counselor - DNA  (Mariel Glynn)"/>
    <s v="Los Rios Community College District (Sacramento City College)"/>
    <s v="Faculty"/>
    <x v="1"/>
    <x v="1"/>
    <x v="2"/>
    <s v="Yes"/>
  </r>
  <r>
    <s v="Hughes"/>
    <s v="Jonathan"/>
    <s v="Long-Term Biology (Anatomy and Physiology) Assistant Professor-DNA (Jonathan Hughes)"/>
    <s v="Los Rios Community College District (Sacramento City College)"/>
    <s v="Faculty"/>
    <x v="0"/>
    <x v="0"/>
    <x v="0"/>
    <s v="Yes"/>
  </r>
  <r>
    <s v="Jackson"/>
    <s v="Charisse"/>
    <s v="Nursing (Licensed Vocational Nursing - LVN) Assistant Professor"/>
    <s v="Los Rios Community College District (Sacramento City College)"/>
    <s v="Faculty"/>
    <x v="1"/>
    <x v="1"/>
    <x v="4"/>
    <s v="Yes"/>
  </r>
  <r>
    <s v="Marquez"/>
    <s v="Sabrina"/>
    <s v="Cosmetology Assistant Professor"/>
    <s v="Los Rios Community College District (Sacramento City College)"/>
    <s v="Faculty"/>
    <x v="1"/>
    <x v="1"/>
    <x v="4"/>
    <s v="Yes"/>
  </r>
  <r>
    <s v="Owens"/>
    <s v="Laurie"/>
    <s v="Nursing (Registered Nurse - RN) Assistant Professor-Long-Term Temporary - DNA (Laurie Owens)"/>
    <s v="Los Rios Community College District (Sacramento City College)"/>
    <s v="Faculty"/>
    <x v="1"/>
    <x v="0"/>
    <x v="0"/>
    <s v="Yes"/>
  </r>
  <r>
    <s v="Perea"/>
    <s v="Wil"/>
    <s v="Mathematics Assistant Professor - Long-Term Temporary (Two Positions)"/>
    <s v="Los Rios Community College District (Sacramento City College)"/>
    <s v="Faculty"/>
    <x v="0"/>
    <x v="1"/>
    <x v="5"/>
    <s v="Yes"/>
  </r>
  <r>
    <s v="Romero Jr"/>
    <s v="Jesus"/>
    <s v="Mathematics Assistant Professor"/>
    <s v="Los Rios Community College District (Sacramento City College)"/>
    <s v="Faculty"/>
    <x v="0"/>
    <x v="1"/>
    <x v="2"/>
    <s v="Yes"/>
  </r>
  <r>
    <s v="Vertido"/>
    <s v="John"/>
    <s v="Nursing (LVN) Assistant Professor - Long-Term Temporary -DNA (Vertido,John)"/>
    <s v="Los Rios Community College District (Sacramento City College)"/>
    <s v="Faculty"/>
    <x v="0"/>
    <x v="0"/>
    <x v="6"/>
    <s v="Yes"/>
  </r>
  <r>
    <s v="Wallace"/>
    <s v="Nancy"/>
    <s v="Public Services Librarian - Long-Term Temporary - DNA (Nancy Wallace)"/>
    <s v="Los Rios Community College District (Sacramento City College)"/>
    <s v="Faculty"/>
    <x v="1"/>
    <x v="0"/>
    <x v="7"/>
    <s v="Yes"/>
  </r>
  <r>
    <s v="Yi"/>
    <s v="Terence"/>
    <s v="Mathematics Assistant Professor - Long-Term Temporary (Two Positions)"/>
    <s v="Los Rios Community College District (Sacramento City College)"/>
    <s v="Faculty"/>
    <x v="0"/>
    <x v="0"/>
    <x v="8"/>
    <s v="Yes"/>
  </r>
  <r>
    <s v="Yi"/>
    <s v="Terence"/>
    <s v="Mathematics Assistant Professor - Long-Term Temporary (Two Positions)"/>
    <s v="Los Rios Community College District (Sacramento City College)"/>
    <s v="Faculty"/>
    <x v="0"/>
    <x v="0"/>
    <x v="8"/>
    <s v="Yes"/>
  </r>
</pivotCacheRecords>
</file>

<file path=xl/pivotCache/pivotCacheRecords8.xml><?xml version="1.0" encoding="utf-8"?>
<pivotCacheRecords xmlns="http://schemas.openxmlformats.org/spreadsheetml/2006/main" xmlns:r="http://schemas.openxmlformats.org/officeDocument/2006/relationships" count="7">
  <r>
    <s v="Collins"/>
    <s v="Christopher"/>
    <s v="History Assistant Professor (African-American History Focus)"/>
    <s v="Los Rios Community College District (American River College)"/>
    <s v="Faculty"/>
    <x v="0"/>
    <x v="0"/>
    <x v="0"/>
    <s v="Yes"/>
  </r>
  <r>
    <s v="Legaspi"/>
    <s v="Marie Anne"/>
    <s v="Nursing (Registered Nurse - RN) Assistant Professor (Medical Surgical Focus) (2 Positions)"/>
    <s v="Los Rios Community College District (American River College)"/>
    <s v="Faculty"/>
    <x v="1"/>
    <x v="0"/>
    <x v="1"/>
    <s v="Yes"/>
  </r>
  <r>
    <s v="Marr"/>
    <s v="Ingrid"/>
    <s v="Certified Nursing Assistant / Home Health Aide  (Registered Nurse - RN) Assistant Professor"/>
    <s v="Los Rios Community College District (American River College)"/>
    <s v="Faculty"/>
    <x v="1"/>
    <x v="1"/>
    <x v="2"/>
    <s v="Yes"/>
  </r>
  <r>
    <s v="Masella"/>
    <s v="Erin"/>
    <s v="Nursing (Registered Nurse - RN) Assistant Professor (Medical Surgical Focus) (DNA - Pull from F000807P)"/>
    <s v="Los Rios Community College District (American River College)"/>
    <s v="Faculty"/>
    <x v="1"/>
    <x v="0"/>
    <x v="3"/>
    <s v="Yes"/>
  </r>
  <r>
    <s v="Parker"/>
    <s v="Patricia"/>
    <s v="Medical-Surgical Nursing (Registered Nursing - RN) Assistant Professor - LTT (DNA - Pull from F00767)"/>
    <s v="Los Rios Community College District (American River College)"/>
    <s v="Faculty"/>
    <x v="1"/>
    <x v="0"/>
    <x v="3"/>
    <s v="Yes"/>
  </r>
  <r>
    <s v="Ramos"/>
    <s v="Gabriel"/>
    <s v="McClellan/Sacramento Regional Public Safety Training Center Coordinator (POST Basic Modular Academy) - LTT"/>
    <s v="Los Rios Community College District (American River College)"/>
    <s v="Faculty"/>
    <x v="0"/>
    <x v="1"/>
    <x v="4"/>
    <s v="Yes"/>
  </r>
  <r>
    <s v="Sanborn"/>
    <s v="Stacie"/>
    <s v="Pediatric Nursing (Registered Nursing - RN) Assistant Professor -  LTT"/>
    <s v="Los Rios Community College District (American River College)"/>
    <s v="Faculty"/>
    <x v="1"/>
    <x v="1"/>
    <x v="4"/>
    <s v="Yes"/>
  </r>
</pivotCacheRecords>
</file>

<file path=xl/pivotCache/pivotCacheRecords9.xml><?xml version="1.0" encoding="utf-8"?>
<pivotCacheRecords xmlns="http://schemas.openxmlformats.org/spreadsheetml/2006/main" xmlns:r="http://schemas.openxmlformats.org/officeDocument/2006/relationships" count="2">
  <r>
    <s v="Day"/>
    <s v="Bernadette (Bernie)"/>
    <s v="Adjunct Articulation Officer"/>
    <s v="Los Rios Community College District (Folsom Lake College)"/>
    <s v="Adjunct Faculty"/>
    <x v="0"/>
    <x v="0"/>
    <x v="0"/>
    <s v="Yes"/>
  </r>
  <r>
    <s v="Murphy"/>
    <s v="Patrick"/>
    <m/>
    <m/>
    <s v="Faculty"/>
    <x v="1"/>
    <x v="0"/>
    <x v="0"/>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37.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38.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2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9:B53" firstHeaderRow="1" firstDataRow="1" firstDataCol="1"/>
  <pivotFields count="9">
    <pivotField showAll="0"/>
    <pivotField showAll="0"/>
    <pivotField showAll="0"/>
    <pivotField showAll="0"/>
    <pivotField showAll="0"/>
    <pivotField showAll="0"/>
    <pivotField showAll="0"/>
    <pivotField axis="axisRow" dataField="1" showAll="0">
      <items count="14">
        <item x="6"/>
        <item x="7"/>
        <item x="4"/>
        <item x="2"/>
        <item x="10"/>
        <item x="3"/>
        <item x="9"/>
        <item x="1"/>
        <item x="5"/>
        <item x="0"/>
        <item x="12"/>
        <item x="8"/>
        <item x="11"/>
        <item t="default"/>
      </items>
    </pivotField>
    <pivotField showAll="0"/>
  </pivotFields>
  <rowFields count="1">
    <field x="7"/>
  </rowFields>
  <rowItems count="14">
    <i>
      <x/>
    </i>
    <i>
      <x v="1"/>
    </i>
    <i>
      <x v="2"/>
    </i>
    <i>
      <x v="3"/>
    </i>
    <i>
      <x v="4"/>
    </i>
    <i>
      <x v="5"/>
    </i>
    <i>
      <x v="6"/>
    </i>
    <i>
      <x v="7"/>
    </i>
    <i>
      <x v="8"/>
    </i>
    <i>
      <x v="9"/>
    </i>
    <i>
      <x v="10"/>
    </i>
    <i>
      <x v="11"/>
    </i>
    <i>
      <x v="12"/>
    </i>
    <i t="grand">
      <x/>
    </i>
  </rowItems>
  <colItems count="1">
    <i/>
  </colItems>
  <dataFields count="1">
    <dataField name="Count of Multiselect Eeo Race Ids" fld="7" subtotal="count" baseField="0" baseItem="0"/>
  </dataFields>
  <chartFormats count="1">
    <chartFormat chart="2"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65"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13:B16"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5" count="1" selected="0">
            <x v="0"/>
          </reference>
        </references>
      </pivotArea>
    </chartFormat>
    <chartFormat chart="4"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66"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6:B39"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 chart="2"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3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62:B72" firstHeaderRow="1" firstDataRow="1" firstDataCol="1"/>
  <pivotFields count="9">
    <pivotField showAll="0"/>
    <pivotField showAll="0"/>
    <pivotField showAll="0"/>
    <pivotField showAll="0"/>
    <pivotField showAll="0"/>
    <pivotField showAll="0"/>
    <pivotField showAll="0"/>
    <pivotField axis="axisRow" dataField="1" showAll="0">
      <items count="10">
        <item x="6"/>
        <item x="2"/>
        <item x="4"/>
        <item x="0"/>
        <item x="3"/>
        <item x="7"/>
        <item x="5"/>
        <item x="1"/>
        <item x="8"/>
        <item t="default"/>
      </items>
    </pivotField>
    <pivotField showAll="0"/>
  </pivotFields>
  <rowFields count="1">
    <field x="7"/>
  </rowFields>
  <rowItems count="10">
    <i>
      <x/>
    </i>
    <i>
      <x v="1"/>
    </i>
    <i>
      <x v="2"/>
    </i>
    <i>
      <x v="3"/>
    </i>
    <i>
      <x v="4"/>
    </i>
    <i>
      <x v="5"/>
    </i>
    <i>
      <x v="6"/>
    </i>
    <i>
      <x v="7"/>
    </i>
    <i>
      <x v="8"/>
    </i>
    <i t="grand">
      <x/>
    </i>
  </rowItems>
  <colItems count="1">
    <i/>
  </colItems>
  <dataFields count="1">
    <dataField name="Count of Multiselect Eeo Race Ids" fld="7" subtotal="count" baseField="0" baseItem="0"/>
  </dataField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3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40:B43"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3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16:B20" firstHeaderRow="1" firstDataRow="1" firstDataCol="1"/>
  <pivotFields count="9">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s>
  <rowFields count="1">
    <field x="5"/>
  </rowFields>
  <rowItems count="4">
    <i>
      <x/>
    </i>
    <i>
      <x v="1"/>
    </i>
    <i>
      <x v="2"/>
    </i>
    <i t="grand">
      <x/>
    </i>
  </rowItems>
  <colItems count="1">
    <i/>
  </colItems>
  <dataFields count="1">
    <dataField name="Count of Gender" fld="5"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68" cacheId="1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3:B15" firstHeaderRow="1" firstDataRow="1" firstDataCol="1"/>
  <pivotFields count="9">
    <pivotField showAll="0"/>
    <pivotField showAll="0"/>
    <pivotField showAll="0"/>
    <pivotField showAll="0"/>
    <pivotField showAll="0"/>
    <pivotField axis="axisRow" dataField="1" showAll="0">
      <items count="2">
        <item x="0"/>
        <item t="default"/>
      </items>
    </pivotField>
    <pivotField showAll="0"/>
    <pivotField showAll="0"/>
    <pivotField showAll="0"/>
  </pivotFields>
  <rowFields count="1">
    <field x="5"/>
  </rowFields>
  <rowItems count="2">
    <i>
      <x/>
    </i>
    <i t="grand">
      <x/>
    </i>
  </rowItems>
  <colItems count="1">
    <i/>
  </colItems>
  <dataFields count="1">
    <dataField name="Count of Gender" fld="5" subtotal="count" baseField="0" baseItem="0"/>
  </dataFields>
  <chartFormats count="3">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0000000-0007-0000-0600-000001000000}" name="PivotTable69" cacheId="1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4:B37"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 chart="2"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00000000-0007-0000-0600-000002000000}" name="PivotTable70" cacheId="1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6:B60" firstHeaderRow="1" firstDataRow="1" firstDataCol="1"/>
  <pivotFields count="9">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s>
  <rowFields count="1">
    <field x="7"/>
  </rowFields>
  <rowItems count="4">
    <i>
      <x/>
    </i>
    <i>
      <x v="1"/>
    </i>
    <i>
      <x v="2"/>
    </i>
    <i t="grand">
      <x/>
    </i>
  </rowItems>
  <colItems count="1">
    <i/>
  </colItems>
  <dataFields count="1">
    <dataField name="Count of Multiselect Eeo Race Ids" fld="7" subtotal="count" baseField="0" baseItem="0"/>
  </dataFields>
  <chartFormats count="5">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0000000-0007-0000-0700-000001000000}" name="PivotTable40"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39:B42"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38"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17:B20"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2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15:B19" firstHeaderRow="1" firstDataRow="1" firstDataCol="1"/>
  <pivotFields count="9">
    <pivotField showAll="0"/>
    <pivotField showAll="0"/>
    <pivotField showAll="0"/>
    <pivotField showAll="0">
      <items count="2">
        <item x="0"/>
        <item t="default"/>
      </items>
    </pivotField>
    <pivotField showAll="0"/>
    <pivotField axis="axisRow" dataField="1" showAll="0">
      <items count="4">
        <item x="2"/>
        <item x="1"/>
        <item x="0"/>
        <item t="default"/>
      </items>
    </pivotField>
    <pivotField showAll="0"/>
    <pivotField showAll="0"/>
    <pivotField showAll="0"/>
  </pivotFields>
  <rowFields count="1">
    <field x="5"/>
  </rowFields>
  <rowItems count="4">
    <i>
      <x/>
    </i>
    <i>
      <x v="1"/>
    </i>
    <i>
      <x v="2"/>
    </i>
    <i t="grand">
      <x/>
    </i>
  </rowItems>
  <colItems count="1">
    <i/>
  </colItems>
  <dataFields count="1">
    <dataField name="Count of Gender" fld="5"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00000000-0007-0000-0700-000002000000}" name="PivotTable4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61:B71" firstHeaderRow="1" firstDataRow="1" firstDataCol="1"/>
  <pivotFields count="9">
    <pivotField showAll="0"/>
    <pivotField showAll="0"/>
    <pivotField showAll="0"/>
    <pivotField showAll="0"/>
    <pivotField showAll="0"/>
    <pivotField showAll="0"/>
    <pivotField showAll="0"/>
    <pivotField axis="axisRow" dataField="1" showAll="0">
      <items count="10">
        <item x="5"/>
        <item x="1"/>
        <item x="7"/>
        <item x="2"/>
        <item x="3"/>
        <item x="6"/>
        <item x="8"/>
        <item x="4"/>
        <item x="0"/>
        <item t="default"/>
      </items>
    </pivotField>
    <pivotField showAll="0"/>
  </pivotFields>
  <rowFields count="1">
    <field x="7"/>
  </rowFields>
  <rowItems count="10">
    <i>
      <x/>
    </i>
    <i>
      <x v="1"/>
    </i>
    <i>
      <x v="2"/>
    </i>
    <i>
      <x v="3"/>
    </i>
    <i>
      <x v="4"/>
    </i>
    <i>
      <x v="5"/>
    </i>
    <i>
      <x v="6"/>
    </i>
    <i>
      <x v="7"/>
    </i>
    <i>
      <x v="8"/>
    </i>
    <i t="grand">
      <x/>
    </i>
  </rowItems>
  <colItems count="1">
    <i/>
  </colItems>
  <dataFields count="1">
    <dataField name="Count of Multiselect Eeo Race Ids" fld="7"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00000000-0007-0000-0800-000002000000}" name="PivotTable51"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A60:B64" firstHeaderRow="1" firstDataRow="1" firstDataCol="1"/>
  <pivotFields count="9">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s>
  <rowFields count="1">
    <field x="7"/>
  </rowFields>
  <rowItems count="4">
    <i>
      <x/>
    </i>
    <i>
      <x v="1"/>
    </i>
    <i>
      <x v="2"/>
    </i>
    <i t="grand">
      <x/>
    </i>
  </rowItems>
  <colItems count="1">
    <i/>
  </colItems>
  <dataFields count="1">
    <dataField name="Count of Multiselect Eeo Race Ids" fld="7" subtotal="count" baseField="0" baseItem="0"/>
  </dataFields>
  <chartFormats count="5">
    <chartFormat chart="5"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7" count="1" selected="0">
            <x v="0"/>
          </reference>
        </references>
      </pivotArea>
    </chartFormat>
    <chartFormat chart="6" format="3">
      <pivotArea type="data" outline="0" fieldPosition="0">
        <references count="2">
          <reference field="4294967294" count="1" selected="0">
            <x v="0"/>
          </reference>
          <reference field="7" count="1" selected="0">
            <x v="1"/>
          </reference>
        </references>
      </pivotArea>
    </chartFormat>
    <chartFormat chart="6" format="4">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49"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17:B20"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5" count="1" selected="0">
            <x v="0"/>
          </reference>
        </references>
      </pivotArea>
    </chartFormat>
    <chartFormat chart="4"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00000000-0007-0000-0800-000001000000}" name="PivotTable50"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A39:B41" firstHeaderRow="1" firstDataRow="1" firstDataCol="1"/>
  <pivotFields count="9">
    <pivotField showAll="0"/>
    <pivotField showAll="0"/>
    <pivotField showAll="0"/>
    <pivotField showAll="0"/>
    <pivotField showAll="0"/>
    <pivotField showAll="0"/>
    <pivotField axis="axisRow" dataField="1" showAll="0">
      <items count="2">
        <item x="0"/>
        <item t="default"/>
      </items>
    </pivotField>
    <pivotField showAll="0"/>
    <pivotField showAll="0"/>
  </pivotFields>
  <rowFields count="1">
    <field x="6"/>
  </rowFields>
  <rowItems count="2">
    <i>
      <x/>
    </i>
    <i t="grand">
      <x/>
    </i>
  </rowItems>
  <colItems count="1">
    <i/>
  </colItems>
  <dataFields count="1">
    <dataField name="Count of Are You Hispanic Or Latino?" fld="6" subtotal="count" baseField="0" baseItem="0"/>
  </dataFields>
  <chartFormats count="3">
    <chartFormat chart="5" format="0" series="1">
      <pivotArea type="data" outline="0" fieldPosition="0">
        <references count="1">
          <reference field="4294967294" count="1" selected="0">
            <x v="0"/>
          </reference>
        </references>
      </pivotArea>
    </chartFormat>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00000000-0007-0000-0900-000001000000}" name="PivotTable60"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A36:B38" firstHeaderRow="1" firstDataRow="1" firstDataCol="1"/>
  <pivotFields count="9">
    <pivotField showAll="0"/>
    <pivotField showAll="0"/>
    <pivotField showAll="0"/>
    <pivotField showAll="0"/>
    <pivotField showAll="0"/>
    <pivotField showAll="0"/>
    <pivotField axis="axisRow" dataField="1" showAll="0">
      <items count="2">
        <item x="0"/>
        <item t="default"/>
      </items>
    </pivotField>
    <pivotField showAll="0"/>
    <pivotField showAll="0"/>
  </pivotFields>
  <rowFields count="1">
    <field x="6"/>
  </rowFields>
  <rowItems count="2">
    <i>
      <x/>
    </i>
    <i t="grand">
      <x/>
    </i>
  </rowItems>
  <colItems count="1">
    <i/>
  </colItems>
  <dataFields count="1">
    <dataField name="Count of Are You Hispanic Or Latino?" fld="6" subtotal="count" baseField="0" baseItem="0"/>
  </dataFields>
  <chartFormats count="3">
    <chartFormat chart="4"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0"/>
          </reference>
        </references>
      </pivotArea>
    </chartFormat>
    <chartFormat chart="5" format="2">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00000000-0007-0000-0900-000002000000}" name="PivotTable61"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7:B59" firstHeaderRow="1" firstDataRow="1" firstDataCol="1"/>
  <pivotFields count="9">
    <pivotField showAll="0"/>
    <pivotField showAll="0"/>
    <pivotField showAll="0"/>
    <pivotField showAll="0"/>
    <pivotField showAll="0"/>
    <pivotField showAll="0"/>
    <pivotField showAll="0"/>
    <pivotField axis="axisRow" dataField="1" showAll="0">
      <items count="2">
        <item x="0"/>
        <item t="default"/>
      </items>
    </pivotField>
    <pivotField showAll="0"/>
  </pivotFields>
  <rowFields count="1">
    <field x="7"/>
  </rowFields>
  <rowItems count="2">
    <i>
      <x/>
    </i>
    <i t="grand">
      <x/>
    </i>
  </rowItems>
  <colItems count="1">
    <i/>
  </colItems>
  <dataFields count="1">
    <dataField name="Count of Multiselect Eeo Race Ids" fld="7" subtotal="count" baseField="0" baseItem="0"/>
  </dataFields>
  <chartFormats count="3">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58"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4:B17"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2"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44"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7:B40"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 chart="2"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00000000-0007-0000-0B00-000002000000}" name="PivotTable45"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A60:B76" firstHeaderRow="1" firstDataRow="1" firstDataCol="1"/>
  <pivotFields count="9">
    <pivotField showAll="0"/>
    <pivotField showAll="0"/>
    <pivotField showAll="0"/>
    <pivotField showAll="0"/>
    <pivotField showAll="0"/>
    <pivotField showAll="0"/>
    <pivotField showAll="0"/>
    <pivotField axis="axisRow" dataField="1" showAll="0">
      <items count="16">
        <item x="8"/>
        <item x="13"/>
        <item x="7"/>
        <item x="10"/>
        <item x="4"/>
        <item x="11"/>
        <item x="12"/>
        <item x="3"/>
        <item x="5"/>
        <item x="6"/>
        <item x="14"/>
        <item x="1"/>
        <item x="2"/>
        <item x="9"/>
        <item x="0"/>
        <item t="default"/>
      </items>
    </pivotField>
    <pivotField showAll="0"/>
  </pivotFields>
  <rowFields count="1">
    <field x="7"/>
  </rowFields>
  <rowItems count="16">
    <i>
      <x/>
    </i>
    <i>
      <x v="1"/>
    </i>
    <i>
      <x v="2"/>
    </i>
    <i>
      <x v="3"/>
    </i>
    <i>
      <x v="4"/>
    </i>
    <i>
      <x v="5"/>
    </i>
    <i>
      <x v="6"/>
    </i>
    <i>
      <x v="7"/>
    </i>
    <i>
      <x v="8"/>
    </i>
    <i>
      <x v="9"/>
    </i>
    <i>
      <x v="10"/>
    </i>
    <i>
      <x v="11"/>
    </i>
    <i>
      <x v="12"/>
    </i>
    <i>
      <x v="13"/>
    </i>
    <i>
      <x v="14"/>
    </i>
    <i t="grand">
      <x/>
    </i>
  </rowItems>
  <colItems count="1">
    <i/>
  </colItems>
  <dataFields count="1">
    <dataField name="Count of Multiselect Eeo Race Ids" fld="7" subtotal="count" baseField="0" baseItem="0"/>
  </dataFields>
  <chartFormats count="17">
    <chartFormat chart="4"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0"/>
          </reference>
        </references>
      </pivotArea>
    </chartFormat>
    <chartFormat chart="5" format="2">
      <pivotArea type="data" outline="0" fieldPosition="0">
        <references count="2">
          <reference field="4294967294" count="1" selected="0">
            <x v="0"/>
          </reference>
          <reference field="7" count="1" selected="0">
            <x v="0"/>
          </reference>
        </references>
      </pivotArea>
    </chartFormat>
    <chartFormat chart="5" format="3">
      <pivotArea type="data" outline="0" fieldPosition="0">
        <references count="2">
          <reference field="4294967294" count="1" selected="0">
            <x v="0"/>
          </reference>
          <reference field="7" count="1" selected="0">
            <x v="1"/>
          </reference>
        </references>
      </pivotArea>
    </chartFormat>
    <chartFormat chart="5" format="4">
      <pivotArea type="data" outline="0" fieldPosition="0">
        <references count="2">
          <reference field="4294967294" count="1" selected="0">
            <x v="0"/>
          </reference>
          <reference field="7" count="1" selected="0">
            <x v="2"/>
          </reference>
        </references>
      </pivotArea>
    </chartFormat>
    <chartFormat chart="5" format="5">
      <pivotArea type="data" outline="0" fieldPosition="0">
        <references count="2">
          <reference field="4294967294" count="1" selected="0">
            <x v="0"/>
          </reference>
          <reference field="7" count="1" selected="0">
            <x v="3"/>
          </reference>
        </references>
      </pivotArea>
    </chartFormat>
    <chartFormat chart="5" format="6">
      <pivotArea type="data" outline="0" fieldPosition="0">
        <references count="2">
          <reference field="4294967294" count="1" selected="0">
            <x v="0"/>
          </reference>
          <reference field="7" count="1" selected="0">
            <x v="4"/>
          </reference>
        </references>
      </pivotArea>
    </chartFormat>
    <chartFormat chart="5" format="7">
      <pivotArea type="data" outline="0" fieldPosition="0">
        <references count="2">
          <reference field="4294967294" count="1" selected="0">
            <x v="0"/>
          </reference>
          <reference field="7" count="1" selected="0">
            <x v="5"/>
          </reference>
        </references>
      </pivotArea>
    </chartFormat>
    <chartFormat chart="5" format="8">
      <pivotArea type="data" outline="0" fieldPosition="0">
        <references count="2">
          <reference field="4294967294" count="1" selected="0">
            <x v="0"/>
          </reference>
          <reference field="7" count="1" selected="0">
            <x v="6"/>
          </reference>
        </references>
      </pivotArea>
    </chartFormat>
    <chartFormat chart="5" format="9">
      <pivotArea type="data" outline="0" fieldPosition="0">
        <references count="2">
          <reference field="4294967294" count="1" selected="0">
            <x v="0"/>
          </reference>
          <reference field="7" count="1" selected="0">
            <x v="7"/>
          </reference>
        </references>
      </pivotArea>
    </chartFormat>
    <chartFormat chart="5" format="10">
      <pivotArea type="data" outline="0" fieldPosition="0">
        <references count="2">
          <reference field="4294967294" count="1" selected="0">
            <x v="0"/>
          </reference>
          <reference field="7" count="1" selected="0">
            <x v="8"/>
          </reference>
        </references>
      </pivotArea>
    </chartFormat>
    <chartFormat chart="5" format="11">
      <pivotArea type="data" outline="0" fieldPosition="0">
        <references count="2">
          <reference field="4294967294" count="1" selected="0">
            <x v="0"/>
          </reference>
          <reference field="7" count="1" selected="0">
            <x v="9"/>
          </reference>
        </references>
      </pivotArea>
    </chartFormat>
    <chartFormat chart="5" format="12">
      <pivotArea type="data" outline="0" fieldPosition="0">
        <references count="2">
          <reference field="4294967294" count="1" selected="0">
            <x v="0"/>
          </reference>
          <reference field="7" count="1" selected="0">
            <x v="10"/>
          </reference>
        </references>
      </pivotArea>
    </chartFormat>
    <chartFormat chart="5" format="13">
      <pivotArea type="data" outline="0" fieldPosition="0">
        <references count="2">
          <reference field="4294967294" count="1" selected="0">
            <x v="0"/>
          </reference>
          <reference field="7" count="1" selected="0">
            <x v="11"/>
          </reference>
        </references>
      </pivotArea>
    </chartFormat>
    <chartFormat chart="5" format="14">
      <pivotArea type="data" outline="0" fieldPosition="0">
        <references count="2">
          <reference field="4294967294" count="1" selected="0">
            <x v="0"/>
          </reference>
          <reference field="7" count="1" selected="0">
            <x v="12"/>
          </reference>
        </references>
      </pivotArea>
    </chartFormat>
    <chartFormat chart="5" format="15">
      <pivotArea type="data" outline="0" fieldPosition="0">
        <references count="2">
          <reference field="4294967294" count="1" selected="0">
            <x v="0"/>
          </reference>
          <reference field="7" count="1" selected="0">
            <x v="13"/>
          </reference>
        </references>
      </pivotArea>
    </chartFormat>
    <chartFormat chart="5" format="16">
      <pivotArea type="data" outline="0" fieldPosition="0">
        <references count="2">
          <reference field="4294967294" count="1" selected="0">
            <x v="0"/>
          </reference>
          <reference field="7"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4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14:B18" firstHeaderRow="1" firstDataRow="1" firstDataCol="1"/>
  <pivotFields count="9">
    <pivotField showAll="0"/>
    <pivotField showAll="0"/>
    <pivotField showAll="0"/>
    <pivotField showAll="0"/>
    <pivotField showAll="0"/>
    <pivotField axis="axisRow" dataField="1" showAll="0">
      <items count="4">
        <item x="0"/>
        <item x="2"/>
        <item x="1"/>
        <item t="default"/>
      </items>
    </pivotField>
    <pivotField showAll="0"/>
    <pivotField showAll="0"/>
    <pivotField showAll="0"/>
  </pivotFields>
  <rowFields count="1">
    <field x="5"/>
  </rowFields>
  <rowItems count="4">
    <i>
      <x/>
    </i>
    <i>
      <x v="1"/>
    </i>
    <i>
      <x v="2"/>
    </i>
    <i t="grand">
      <x/>
    </i>
  </rowItems>
  <colItems count="1">
    <i/>
  </colItems>
  <dataFields count="1">
    <dataField name="Count of Gender" fld="5" subtotal="count" baseField="0" baseItem="0"/>
  </dataFields>
  <chartFormats count="5">
    <chartFormat chart="2"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3" format="2">
      <pivotArea type="data" outline="0" fieldPosition="0">
        <references count="2">
          <reference field="4294967294" count="1" selected="0">
            <x v="0"/>
          </reference>
          <reference field="5" count="1" selected="0">
            <x v="0"/>
          </reference>
        </references>
      </pivotArea>
    </chartFormat>
    <chartFormat chart="3" format="3">
      <pivotArea type="data" outline="0" fieldPosition="0">
        <references count="2">
          <reference field="4294967294" count="1" selected="0">
            <x v="0"/>
          </reference>
          <reference field="5" count="1" selected="0">
            <x v="1"/>
          </reference>
        </references>
      </pivotArea>
    </chartFormat>
    <chartFormat chart="3" format="4">
      <pivotArea type="data" outline="0" fieldPosition="0">
        <references count="2">
          <reference field="4294967294" count="1" selected="0">
            <x v="0"/>
          </reference>
          <reference field="5"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6"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4:B16" firstHeaderRow="1" firstDataRow="1" firstDataCol="1"/>
  <pivotFields count="9">
    <pivotField showAll="0"/>
    <pivotField showAll="0"/>
    <pivotField showAll="0"/>
    <pivotField showAll="0"/>
    <pivotField showAll="0"/>
    <pivotField axis="axisRow" dataField="1" showAll="0">
      <items count="2">
        <item x="0"/>
        <item t="default"/>
      </items>
    </pivotField>
    <pivotField showAll="0"/>
    <pivotField showAll="0"/>
    <pivotField showAll="0"/>
  </pivotFields>
  <rowFields count="1">
    <field x="5"/>
  </rowFields>
  <rowItems count="2">
    <i>
      <x/>
    </i>
    <i t="grand">
      <x/>
    </i>
  </rowItems>
  <colItems count="1">
    <i/>
  </colItems>
  <dataFields count="1">
    <dataField name="Count of Gender" fld="5" subtotal="count" baseField="0" baseItem="0"/>
  </dataFields>
  <chartFormats count="3">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52"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4:B17" firstHeaderRow="1" firstDataRow="1" firstDataCol="1"/>
  <pivotFields count="9">
    <pivotField showAll="0"/>
    <pivotField showAll="0"/>
    <pivotField showAll="0"/>
    <pivotField showAll="0"/>
    <pivotField showAll="0"/>
    <pivotField axis="axisRow" dataField="1" showAll="0">
      <items count="3">
        <item x="0"/>
        <item x="1"/>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2"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00000000-0007-0000-0C00-000001000000}" name="PivotTable53"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36:B39"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6" count="1" selected="0">
            <x v="0"/>
          </reference>
        </references>
      </pivotArea>
    </chartFormat>
    <chartFormat chart="1"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00000000-0007-0000-0C00-000002000000}" name="PivotTable5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8:B68" firstHeaderRow="1" firstDataRow="1" firstDataCol="1"/>
  <pivotFields count="9">
    <pivotField showAll="0"/>
    <pivotField showAll="0"/>
    <pivotField showAll="0"/>
    <pivotField showAll="0"/>
    <pivotField showAll="0"/>
    <pivotField showAll="0"/>
    <pivotField showAll="0"/>
    <pivotField axis="axisRow" dataField="1" showAll="0">
      <items count="10">
        <item x="7"/>
        <item x="6"/>
        <item x="3"/>
        <item x="8"/>
        <item x="2"/>
        <item x="1"/>
        <item x="0"/>
        <item x="4"/>
        <item x="5"/>
        <item t="default"/>
      </items>
    </pivotField>
    <pivotField showAll="0"/>
  </pivotFields>
  <rowFields count="1">
    <field x="7"/>
  </rowFields>
  <rowItems count="10">
    <i>
      <x/>
    </i>
    <i>
      <x v="1"/>
    </i>
    <i>
      <x v="2"/>
    </i>
    <i>
      <x v="3"/>
    </i>
    <i>
      <x v="4"/>
    </i>
    <i>
      <x v="5"/>
    </i>
    <i>
      <x v="6"/>
    </i>
    <i>
      <x v="7"/>
    </i>
    <i>
      <x v="8"/>
    </i>
    <i t="grand">
      <x/>
    </i>
  </rowItems>
  <colItems count="1">
    <i/>
  </colItems>
  <dataFields count="1">
    <dataField name="Count of Multiselect Eeo Race Ids" fld="7" subtotal="count" baseField="0" baseItem="0"/>
  </dataFields>
  <chartFormats count="11">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 chart="2" format="5">
      <pivotArea type="data" outline="0" fieldPosition="0">
        <references count="2">
          <reference field="4294967294" count="1" selected="0">
            <x v="0"/>
          </reference>
          <reference field="7" count="1" selected="0">
            <x v="3"/>
          </reference>
        </references>
      </pivotArea>
    </chartFormat>
    <chartFormat chart="2" format="6">
      <pivotArea type="data" outline="0" fieldPosition="0">
        <references count="2">
          <reference field="4294967294" count="1" selected="0">
            <x v="0"/>
          </reference>
          <reference field="7" count="1" selected="0">
            <x v="4"/>
          </reference>
        </references>
      </pivotArea>
    </chartFormat>
    <chartFormat chart="2" format="7">
      <pivotArea type="data" outline="0" fieldPosition="0">
        <references count="2">
          <reference field="4294967294" count="1" selected="0">
            <x v="0"/>
          </reference>
          <reference field="7" count="1" selected="0">
            <x v="5"/>
          </reference>
        </references>
      </pivotArea>
    </chartFormat>
    <chartFormat chart="2" format="8">
      <pivotArea type="data" outline="0" fieldPosition="0">
        <references count="2">
          <reference field="4294967294" count="1" selected="0">
            <x v="0"/>
          </reference>
          <reference field="7" count="1" selected="0">
            <x v="6"/>
          </reference>
        </references>
      </pivotArea>
    </chartFormat>
    <chartFormat chart="2" format="9">
      <pivotArea type="data" outline="0" fieldPosition="0">
        <references count="2">
          <reference field="4294967294" count="1" selected="0">
            <x v="0"/>
          </reference>
          <reference field="7" count="1" selected="0">
            <x v="7"/>
          </reference>
        </references>
      </pivotArea>
    </chartFormat>
    <chartFormat chart="2" format="10">
      <pivotArea type="data" outline="0" fieldPosition="0">
        <references count="2">
          <reference field="4294967294" count="1" selected="0">
            <x v="0"/>
          </reference>
          <reference field="7"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00000000-0007-0000-0D00-000002000000}" name="PivotTable64"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8:B63" firstHeaderRow="1" firstDataRow="1" firstDataCol="1"/>
  <pivotFields count="9">
    <pivotField showAll="0"/>
    <pivotField showAll="0"/>
    <pivotField showAll="0"/>
    <pivotField showAll="0"/>
    <pivotField showAll="0"/>
    <pivotField showAll="0"/>
    <pivotField showAll="0"/>
    <pivotField axis="axisRow" dataField="1" showAll="0">
      <items count="5">
        <item x="1"/>
        <item x="2"/>
        <item x="0"/>
        <item x="3"/>
        <item t="default"/>
      </items>
    </pivotField>
    <pivotField showAll="0"/>
  </pivotFields>
  <rowFields count="1">
    <field x="7"/>
  </rowFields>
  <rowItems count="5">
    <i>
      <x/>
    </i>
    <i>
      <x v="1"/>
    </i>
    <i>
      <x v="2"/>
    </i>
    <i>
      <x v="3"/>
    </i>
    <i t="grand">
      <x/>
    </i>
  </rowItems>
  <colItems count="1">
    <i/>
  </colItems>
  <dataFields count="1">
    <dataField name="Count of Multiselect Eeo Race Ids" fld="7" subtotal="count" baseField="0" baseItem="0"/>
  </dataFields>
  <chartFormats count="6">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 chart="2" format="5">
      <pivotArea type="data" outline="0" fieldPosition="0">
        <references count="2">
          <reference field="4294967294" count="1" selected="0">
            <x v="0"/>
          </reference>
          <reference field="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PivotTable62"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3:B16"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2"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5.xml><?xml version="1.0" encoding="utf-8"?>
<pivotTableDefinition xmlns="http://schemas.openxmlformats.org/spreadsheetml/2006/main" xmlns:mc="http://schemas.openxmlformats.org/markup-compatibility/2006" xmlns:xr="http://schemas.microsoft.com/office/spreadsheetml/2014/revision" mc:Ignorable="xr" xr:uid="{00000000-0007-0000-0D00-000001000000}" name="PivotTable63"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5:B38" firstHeaderRow="1" firstDataRow="1" firstDataCol="1"/>
  <pivotFields count="9">
    <pivotField showAll="0"/>
    <pivotField showAll="0"/>
    <pivotField showAll="0"/>
    <pivotField showAll="0"/>
    <pivotField showAll="0"/>
    <pivotField showAll="0"/>
    <pivotField axis="axisRow" dataField="1" showAll="0">
      <items count="3">
        <item x="1"/>
        <item x="0"/>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 chart="2"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6.xml><?xml version="1.0" encoding="utf-8"?>
<pivotTableDefinition xmlns="http://schemas.openxmlformats.org/spreadsheetml/2006/main" xmlns:mc="http://schemas.openxmlformats.org/markup-compatibility/2006" xmlns:xr="http://schemas.microsoft.com/office/spreadsheetml/2014/revision" mc:Ignorable="xr" xr:uid="{00000000-0007-0000-0E00-000001000000}" name="PivotTable72"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36:B39"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6" count="1" selected="0">
            <x v="0"/>
          </reference>
        </references>
      </pivotArea>
    </chartFormat>
    <chartFormat chart="4"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7.xml><?xml version="1.0" encoding="utf-8"?>
<pivotTableDefinition xmlns="http://schemas.openxmlformats.org/spreadsheetml/2006/main" xmlns:mc="http://schemas.openxmlformats.org/markup-compatibility/2006" xmlns:xr="http://schemas.microsoft.com/office/spreadsheetml/2014/revision" mc:Ignorable="xr" xr:uid="{00000000-0007-0000-0E00-000002000000}" name="PivotTable73"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8:B62" firstHeaderRow="1" firstDataRow="1" firstDataCol="1"/>
  <pivotFields count="9">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s>
  <rowFields count="1">
    <field x="7"/>
  </rowFields>
  <rowItems count="4">
    <i>
      <x/>
    </i>
    <i>
      <x v="1"/>
    </i>
    <i>
      <x v="2"/>
    </i>
    <i t="grand">
      <x/>
    </i>
  </rowItems>
  <colItems count="1">
    <i/>
  </colItems>
  <dataFields count="1">
    <dataField name="Count of Multiselect Eeo Race Ids" fld="7" subtotal="count" baseField="0" baseItem="0"/>
  </dataFields>
  <chartFormats count="5">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8.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71"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4:B17" firstHeaderRow="1" firstDataRow="1" firstDataCol="1"/>
  <pivotFields count="9">
    <pivotField showAll="0"/>
    <pivotField showAll="0"/>
    <pivotField showAll="0"/>
    <pivotField showAll="0"/>
    <pivotField showAll="0"/>
    <pivotField axis="axisRow" dataField="1" showAll="0">
      <items count="3">
        <item x="1"/>
        <item x="0"/>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2"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47"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5:B37" firstHeaderRow="1" firstDataRow="1" firstDataCol="1"/>
  <pivotFields count="9">
    <pivotField showAll="0"/>
    <pivotField showAll="0"/>
    <pivotField showAll="0"/>
    <pivotField showAll="0"/>
    <pivotField showAll="0"/>
    <pivotField showAll="0"/>
    <pivotField axis="axisRow" dataField="1" showAll="0">
      <items count="2">
        <item x="0"/>
        <item t="default"/>
      </items>
    </pivotField>
    <pivotField showAll="0"/>
    <pivotField showAll="0"/>
  </pivotFields>
  <rowFields count="1">
    <field x="6"/>
  </rowFields>
  <rowItems count="2">
    <i>
      <x/>
    </i>
    <i t="grand">
      <x/>
    </i>
  </rowItems>
  <colItems count="1">
    <i/>
  </colItems>
  <dataFields count="1">
    <dataField name="Count of Are You Hispanic Or Latino?" fld="6" subtotal="count" baseField="0" baseItem="0"/>
  </dataFields>
  <chartFormats count="3">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48"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7:B61" firstHeaderRow="1" firstDataRow="1" firstDataCol="1"/>
  <pivotFields count="9">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s>
  <rowFields count="1">
    <field x="7"/>
  </rowFields>
  <rowItems count="4">
    <i>
      <x/>
    </i>
    <i>
      <x v="1"/>
    </i>
    <i>
      <x v="2"/>
    </i>
    <i t="grand">
      <x/>
    </i>
  </rowItems>
  <colItems count="1">
    <i/>
  </colItems>
  <dataFields count="1">
    <dataField name="Count of Multiselect Eeo Race Ids" fld="7" subtotal="count" baseField="0" baseItem="0"/>
  </dataFields>
  <chartFormats count="5">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56"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36:B39" firstHeaderRow="1" firstDataRow="1" firstDataCol="1"/>
  <pivotFields count="9">
    <pivotField showAll="0"/>
    <pivotField showAll="0"/>
    <pivotField showAll="0"/>
    <pivotField showAll="0"/>
    <pivotField showAll="0"/>
    <pivotField showAll="0"/>
    <pivotField axis="axisRow" dataField="1" showAll="0">
      <items count="3">
        <item x="0"/>
        <item x="1"/>
        <item t="default"/>
      </items>
    </pivotField>
    <pivotField showAll="0"/>
    <pivotField showAll="0"/>
  </pivotFields>
  <rowFields count="1">
    <field x="6"/>
  </rowFields>
  <rowItems count="3">
    <i>
      <x/>
    </i>
    <i>
      <x v="1"/>
    </i>
    <i t="grand">
      <x/>
    </i>
  </rowItems>
  <colItems count="1">
    <i/>
  </colItems>
  <dataFields count="1">
    <dataField name="Count of Are You Hispanic Or Latino?" fld="6" subtotal="count" baseField="0" baseItem="0"/>
  </dataFields>
  <chartFormats count="4">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6" count="1" selected="0">
            <x v="0"/>
          </reference>
        </references>
      </pivotArea>
    </chartFormat>
    <chartFormat chart="4" format="3">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57"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58:B64" firstHeaderRow="1" firstDataRow="1" firstDataCol="1"/>
  <pivotFields count="9">
    <pivotField showAll="0"/>
    <pivotField showAll="0"/>
    <pivotField showAll="0"/>
    <pivotField showAll="0"/>
    <pivotField showAll="0"/>
    <pivotField showAll="0"/>
    <pivotField showAll="0"/>
    <pivotField axis="axisRow" dataField="1" showAll="0">
      <items count="6">
        <item x="0"/>
        <item x="2"/>
        <item x="1"/>
        <item x="4"/>
        <item x="3"/>
        <item t="default"/>
      </items>
    </pivotField>
    <pivotField showAll="0"/>
  </pivotFields>
  <rowFields count="1">
    <field x="7"/>
  </rowFields>
  <rowItems count="6">
    <i>
      <x/>
    </i>
    <i>
      <x v="1"/>
    </i>
    <i>
      <x v="2"/>
    </i>
    <i>
      <x v="3"/>
    </i>
    <i>
      <x v="4"/>
    </i>
    <i t="grand">
      <x/>
    </i>
  </rowItems>
  <colItems count="1">
    <i/>
  </colItems>
  <dataFields count="1">
    <dataField name="Count of Multiselect Eeo Race Ids" fld="7" subtotal="count" baseField="0" baseItem="0"/>
  </dataFields>
  <chartFormats count="7">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4" format="2">
      <pivotArea type="data" outline="0" fieldPosition="0">
        <references count="2">
          <reference field="4294967294" count="1" selected="0">
            <x v="0"/>
          </reference>
          <reference field="7" count="1" selected="0">
            <x v="0"/>
          </reference>
        </references>
      </pivotArea>
    </chartFormat>
    <chartFormat chart="4" format="3">
      <pivotArea type="data" outline="0" fieldPosition="0">
        <references count="2">
          <reference field="4294967294" count="1" selected="0">
            <x v="0"/>
          </reference>
          <reference field="7" count="1" selected="0">
            <x v="1"/>
          </reference>
        </references>
      </pivotArea>
    </chartFormat>
    <chartFormat chart="4" format="4">
      <pivotArea type="data" outline="0" fieldPosition="0">
        <references count="2">
          <reference field="4294967294" count="1" selected="0">
            <x v="0"/>
          </reference>
          <reference field="7" count="1" selected="0">
            <x v="2"/>
          </reference>
        </references>
      </pivotArea>
    </chartFormat>
    <chartFormat chart="4" format="5">
      <pivotArea type="data" outline="0" fieldPosition="0">
        <references count="2">
          <reference field="4294967294" count="1" selected="0">
            <x v="0"/>
          </reference>
          <reference field="7" count="1" selected="0">
            <x v="3"/>
          </reference>
        </references>
      </pivotArea>
    </chartFormat>
    <chartFormat chart="4" format="6">
      <pivotArea type="data" outline="0" fieldPosition="0">
        <references count="2">
          <reference field="4294967294" count="1" selected="0">
            <x v="0"/>
          </reference>
          <reference field="7"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5"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4:B17" firstHeaderRow="1" firstDataRow="1" firstDataCol="1"/>
  <pivotFields count="9">
    <pivotField showAll="0"/>
    <pivotField showAll="0"/>
    <pivotField showAll="0"/>
    <pivotField showAll="0"/>
    <pivotField showAll="0"/>
    <pivotField axis="axisRow" dataField="1" showAll="0">
      <items count="3">
        <item x="0"/>
        <item x="1"/>
        <item t="default"/>
      </items>
    </pivotField>
    <pivotField showAll="0"/>
    <pivotField showAll="0"/>
    <pivotField showAll="0"/>
  </pivotFields>
  <rowFields count="1">
    <field x="5"/>
  </rowFields>
  <rowItems count="3">
    <i>
      <x/>
    </i>
    <i>
      <x v="1"/>
    </i>
    <i t="grand">
      <x/>
    </i>
  </rowItems>
  <colItems count="1">
    <i/>
  </colItems>
  <dataFields count="1">
    <dataField name="Count of Gender" fld="5" subtotal="count" baseField="0" baseItem="0"/>
  </dataFields>
  <chartFormats count="4">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5" count="1" selected="0">
            <x v="0"/>
          </reference>
        </references>
      </pivotArea>
    </chartFormat>
    <chartFormat chart="2" format="3">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67"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9:B66" firstHeaderRow="1" firstDataRow="1" firstDataCol="1"/>
  <pivotFields count="9">
    <pivotField showAll="0"/>
    <pivotField showAll="0"/>
    <pivotField showAll="0"/>
    <pivotField showAll="0"/>
    <pivotField showAll="0"/>
    <pivotField showAll="0"/>
    <pivotField showAll="0"/>
    <pivotField axis="axisRow" dataField="1" showAll="0">
      <items count="7">
        <item x="2"/>
        <item x="1"/>
        <item x="5"/>
        <item x="4"/>
        <item x="3"/>
        <item x="0"/>
        <item t="default"/>
      </items>
    </pivotField>
    <pivotField showAll="0"/>
  </pivotFields>
  <rowFields count="1">
    <field x="7"/>
  </rowFields>
  <rowItems count="7">
    <i>
      <x/>
    </i>
    <i>
      <x v="1"/>
    </i>
    <i>
      <x v="2"/>
    </i>
    <i>
      <x v="3"/>
    </i>
    <i>
      <x v="4"/>
    </i>
    <i>
      <x v="5"/>
    </i>
    <i t="grand">
      <x/>
    </i>
  </rowItems>
  <colItems count="1">
    <i/>
  </colItems>
  <dataFields count="1">
    <dataField name="Count of Multiselect Eeo Race Ids" fld="7" subtotal="count" baseField="0" baseItem="0"/>
  </dataFields>
  <chartFormats count="8">
    <chartFormat chart="1"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7" count="1" selected="0">
            <x v="0"/>
          </reference>
        </references>
      </pivotArea>
    </chartFormat>
    <chartFormat chart="2" format="3">
      <pivotArea type="data" outline="0" fieldPosition="0">
        <references count="2">
          <reference field="4294967294" count="1" selected="0">
            <x v="0"/>
          </reference>
          <reference field="7" count="1" selected="0">
            <x v="1"/>
          </reference>
        </references>
      </pivotArea>
    </chartFormat>
    <chartFormat chart="2" format="4">
      <pivotArea type="data" outline="0" fieldPosition="0">
        <references count="2">
          <reference field="4294967294" count="1" selected="0">
            <x v="0"/>
          </reference>
          <reference field="7" count="1" selected="0">
            <x v="2"/>
          </reference>
        </references>
      </pivotArea>
    </chartFormat>
    <chartFormat chart="2" format="5">
      <pivotArea type="data" outline="0" fieldPosition="0">
        <references count="2">
          <reference field="4294967294" count="1" selected="0">
            <x v="0"/>
          </reference>
          <reference field="7" count="1" selected="0">
            <x v="3"/>
          </reference>
        </references>
      </pivotArea>
    </chartFormat>
    <chartFormat chart="2" format="6">
      <pivotArea type="data" outline="0" fieldPosition="0">
        <references count="2">
          <reference field="4294967294" count="1" selected="0">
            <x v="0"/>
          </reference>
          <reference field="7" count="1" selected="0">
            <x v="4"/>
          </reference>
        </references>
      </pivotArea>
    </chartFormat>
    <chartFormat chart="2" format="7">
      <pivotArea type="data" outline="0" fieldPosition="0">
        <references count="2">
          <reference field="4294967294" count="1" selected="0">
            <x v="0"/>
          </reference>
          <reference field="7"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3" Type="http://schemas.openxmlformats.org/officeDocument/2006/relationships/pivotTable" Target="../pivotTables/pivotTable26.xml"/><Relationship Id="rId2" Type="http://schemas.openxmlformats.org/officeDocument/2006/relationships/pivotTable" Target="../pivotTables/pivotTable25.xml"/><Relationship Id="rId1" Type="http://schemas.openxmlformats.org/officeDocument/2006/relationships/pivotTable" Target="../pivotTables/pivotTable24.xml"/><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29.xml"/><Relationship Id="rId2" Type="http://schemas.openxmlformats.org/officeDocument/2006/relationships/pivotTable" Target="../pivotTables/pivotTable28.xml"/><Relationship Id="rId1" Type="http://schemas.openxmlformats.org/officeDocument/2006/relationships/pivotTable" Target="../pivotTables/pivotTable27.xml"/><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ivotTable" Target="../pivotTables/pivotTable32.xml"/><Relationship Id="rId2" Type="http://schemas.openxmlformats.org/officeDocument/2006/relationships/pivotTable" Target="../pivotTables/pivotTable31.xml"/><Relationship Id="rId1" Type="http://schemas.openxmlformats.org/officeDocument/2006/relationships/pivotTable" Target="../pivotTables/pivotTable30.xml"/><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pivotTable" Target="../pivotTables/pivotTable35.xml"/><Relationship Id="rId2" Type="http://schemas.openxmlformats.org/officeDocument/2006/relationships/pivotTable" Target="../pivotTables/pivotTable34.xml"/><Relationship Id="rId1" Type="http://schemas.openxmlformats.org/officeDocument/2006/relationships/pivotTable" Target="../pivotTables/pivotTable33.xml"/><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pivotTable" Target="../pivotTables/pivotTable38.xml"/><Relationship Id="rId2" Type="http://schemas.openxmlformats.org/officeDocument/2006/relationships/pivotTable" Target="../pivotTables/pivotTable37.xml"/><Relationship Id="rId1" Type="http://schemas.openxmlformats.org/officeDocument/2006/relationships/pivotTable" Target="../pivotTables/pivotTable36.xm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8.xml"/><Relationship Id="rId2" Type="http://schemas.openxmlformats.org/officeDocument/2006/relationships/pivotTable" Target="../pivotTables/pivotTable7.xml"/><Relationship Id="rId1" Type="http://schemas.openxmlformats.org/officeDocument/2006/relationships/pivotTable" Target="../pivotTables/pivotTable6.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11.xml"/><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14.xml"/><Relationship Id="rId2" Type="http://schemas.openxmlformats.org/officeDocument/2006/relationships/pivotTable" Target="../pivotTables/pivotTable13.xml"/><Relationship Id="rId1" Type="http://schemas.openxmlformats.org/officeDocument/2006/relationships/pivotTable" Target="../pivotTables/pivotTable12.x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17.xml"/><Relationship Id="rId2" Type="http://schemas.openxmlformats.org/officeDocument/2006/relationships/pivotTable" Target="../pivotTables/pivotTable16.xml"/><Relationship Id="rId1" Type="http://schemas.openxmlformats.org/officeDocument/2006/relationships/pivotTable" Target="../pivotTables/pivotTable15.x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20.xml"/><Relationship Id="rId2" Type="http://schemas.openxmlformats.org/officeDocument/2006/relationships/pivotTable" Target="../pivotTables/pivotTable19.xml"/><Relationship Id="rId1" Type="http://schemas.openxmlformats.org/officeDocument/2006/relationships/pivotTable" Target="../pivotTables/pivotTable18.xm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23.xml"/><Relationship Id="rId2" Type="http://schemas.openxmlformats.org/officeDocument/2006/relationships/pivotTable" Target="../pivotTables/pivotTable22.xml"/><Relationship Id="rId1" Type="http://schemas.openxmlformats.org/officeDocument/2006/relationships/pivotTable" Target="../pivotTables/pivotTable21.x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3"/>
  <sheetViews>
    <sheetView workbookViewId="0">
      <selection activeCell="F27" sqref="F27"/>
    </sheetView>
  </sheetViews>
  <sheetFormatPr defaultRowHeight="14.5" x14ac:dyDescent="0.35"/>
  <cols>
    <col min="1" max="1" width="36.1796875" bestFit="1" customWidth="1"/>
    <col min="2" max="2" width="28.08984375" bestFit="1" customWidth="1"/>
  </cols>
  <sheetData>
    <row r="1" spans="1:2" x14ac:dyDescent="0.35">
      <c r="A1" s="1" t="s">
        <v>26</v>
      </c>
    </row>
    <row r="2" spans="1:2" x14ac:dyDescent="0.35">
      <c r="A2" s="2" t="s">
        <v>0</v>
      </c>
      <c r="B2" s="1" t="s">
        <v>1</v>
      </c>
    </row>
    <row r="3" spans="1:2" x14ac:dyDescent="0.35">
      <c r="A3" s="3" t="s">
        <v>2</v>
      </c>
      <c r="B3">
        <v>2</v>
      </c>
    </row>
    <row r="4" spans="1:2" x14ac:dyDescent="0.35">
      <c r="A4" s="3" t="s">
        <v>3</v>
      </c>
      <c r="B4">
        <v>66</v>
      </c>
    </row>
    <row r="5" spans="1:2" x14ac:dyDescent="0.35">
      <c r="A5" s="2" t="s">
        <v>4</v>
      </c>
      <c r="B5" s="1">
        <f>SUM(B3:B4)</f>
        <v>68</v>
      </c>
    </row>
    <row r="7" spans="1:2" x14ac:dyDescent="0.35">
      <c r="A7" s="1" t="s">
        <v>5</v>
      </c>
      <c r="B7" s="1" t="s">
        <v>6</v>
      </c>
    </row>
    <row r="8" spans="1:2" x14ac:dyDescent="0.35">
      <c r="A8" t="s">
        <v>2</v>
      </c>
      <c r="B8">
        <v>2</v>
      </c>
    </row>
    <row r="9" spans="1:2" x14ac:dyDescent="0.35">
      <c r="A9" t="s">
        <v>3</v>
      </c>
      <c r="B9">
        <v>58</v>
      </c>
    </row>
    <row r="10" spans="1:2" x14ac:dyDescent="0.35">
      <c r="A10" s="1" t="s">
        <v>4</v>
      </c>
      <c r="B10" s="1">
        <f t="shared" ref="B10" si="0">SUM(B8:B9)</f>
        <v>60</v>
      </c>
    </row>
    <row r="11" spans="1:2" x14ac:dyDescent="0.35">
      <c r="A11" s="1"/>
      <c r="B11" s="1"/>
    </row>
    <row r="12" spans="1:2" x14ac:dyDescent="0.35">
      <c r="A12" s="1"/>
      <c r="B12" s="1"/>
    </row>
    <row r="13" spans="1:2" x14ac:dyDescent="0.35">
      <c r="A13" s="1" t="s">
        <v>25</v>
      </c>
    </row>
    <row r="14" spans="1:2" x14ac:dyDescent="0.35">
      <c r="A14" s="1" t="s">
        <v>31</v>
      </c>
    </row>
    <row r="15" spans="1:2" x14ac:dyDescent="0.35">
      <c r="A15" s="5" t="s">
        <v>7</v>
      </c>
      <c r="B15" t="s">
        <v>8</v>
      </c>
    </row>
    <row r="16" spans="1:2" x14ac:dyDescent="0.35">
      <c r="A16" s="3" t="s">
        <v>9</v>
      </c>
      <c r="B16" s="4">
        <v>1</v>
      </c>
    </row>
    <row r="17" spans="1:2" x14ac:dyDescent="0.35">
      <c r="A17" s="3" t="s">
        <v>10</v>
      </c>
      <c r="B17" s="4">
        <v>14</v>
      </c>
    </row>
    <row r="18" spans="1:2" x14ac:dyDescent="0.35">
      <c r="A18" s="3" t="s">
        <v>11</v>
      </c>
      <c r="B18" s="4">
        <v>29</v>
      </c>
    </row>
    <row r="19" spans="1:2" x14ac:dyDescent="0.35">
      <c r="A19" s="3" t="s">
        <v>4</v>
      </c>
      <c r="B19" s="4">
        <v>44</v>
      </c>
    </row>
    <row r="23" spans="1:2" x14ac:dyDescent="0.35">
      <c r="A23" s="3"/>
      <c r="B23" s="4"/>
    </row>
    <row r="24" spans="1:2" x14ac:dyDescent="0.35">
      <c r="A24" s="3"/>
      <c r="B24" s="4"/>
    </row>
    <row r="25" spans="1:2" x14ac:dyDescent="0.35">
      <c r="A25" s="3"/>
      <c r="B25" s="4"/>
    </row>
    <row r="26" spans="1:2" x14ac:dyDescent="0.35">
      <c r="A26" s="3"/>
      <c r="B26" s="4"/>
    </row>
    <row r="27" spans="1:2" x14ac:dyDescent="0.35">
      <c r="A27" s="3"/>
      <c r="B27" s="4"/>
    </row>
    <row r="28" spans="1:2" x14ac:dyDescent="0.35">
      <c r="A28" s="3"/>
      <c r="B28" s="4"/>
    </row>
    <row r="29" spans="1:2" x14ac:dyDescent="0.35">
      <c r="A29" s="3"/>
      <c r="B29" s="4"/>
    </row>
    <row r="30" spans="1:2" x14ac:dyDescent="0.35">
      <c r="A30" s="3"/>
      <c r="B30" s="4"/>
    </row>
    <row r="31" spans="1:2" x14ac:dyDescent="0.35">
      <c r="A31" s="3"/>
      <c r="B31" s="4"/>
    </row>
    <row r="32" spans="1:2" x14ac:dyDescent="0.35">
      <c r="A32" s="3"/>
      <c r="B32" s="4"/>
    </row>
    <row r="33" spans="1:2" x14ac:dyDescent="0.35">
      <c r="A33" s="3"/>
      <c r="B33" s="4"/>
    </row>
    <row r="34" spans="1:2" x14ac:dyDescent="0.35">
      <c r="A34" s="3"/>
      <c r="B34" s="4"/>
    </row>
    <row r="35" spans="1:2" x14ac:dyDescent="0.35">
      <c r="A35" s="3"/>
      <c r="B35" s="4"/>
    </row>
    <row r="36" spans="1:2" x14ac:dyDescent="0.35">
      <c r="A36" s="3"/>
      <c r="B36" s="4"/>
    </row>
    <row r="39" spans="1:2" x14ac:dyDescent="0.35">
      <c r="A39" s="5" t="s">
        <v>7</v>
      </c>
      <c r="B39" t="s">
        <v>12</v>
      </c>
    </row>
    <row r="40" spans="1:2" x14ac:dyDescent="0.35">
      <c r="A40" s="3" t="s">
        <v>13</v>
      </c>
      <c r="B40" s="4">
        <v>1</v>
      </c>
    </row>
    <row r="41" spans="1:2" x14ac:dyDescent="0.35">
      <c r="A41" s="3" t="s">
        <v>14</v>
      </c>
      <c r="B41" s="4">
        <v>2</v>
      </c>
    </row>
    <row r="42" spans="1:2" x14ac:dyDescent="0.35">
      <c r="A42" s="3" t="s">
        <v>15</v>
      </c>
      <c r="B42" s="4">
        <v>3</v>
      </c>
    </row>
    <row r="43" spans="1:2" x14ac:dyDescent="0.35">
      <c r="A43" s="3" t="s">
        <v>16</v>
      </c>
      <c r="B43" s="4">
        <v>1</v>
      </c>
    </row>
    <row r="44" spans="1:2" x14ac:dyDescent="0.35">
      <c r="A44" s="3" t="s">
        <v>17</v>
      </c>
      <c r="B44" s="4">
        <v>1</v>
      </c>
    </row>
    <row r="45" spans="1:2" x14ac:dyDescent="0.35">
      <c r="A45" s="3" t="s">
        <v>9</v>
      </c>
      <c r="B45" s="4">
        <v>2</v>
      </c>
    </row>
    <row r="46" spans="1:2" x14ac:dyDescent="0.35">
      <c r="A46" s="3" t="s">
        <v>18</v>
      </c>
      <c r="B46" s="4">
        <v>3</v>
      </c>
    </row>
    <row r="47" spans="1:2" x14ac:dyDescent="0.35">
      <c r="A47" s="3" t="s">
        <v>19</v>
      </c>
      <c r="B47" s="4">
        <v>4</v>
      </c>
    </row>
    <row r="48" spans="1:2" x14ac:dyDescent="0.35">
      <c r="A48" s="3" t="s">
        <v>20</v>
      </c>
      <c r="B48" s="4">
        <v>1</v>
      </c>
    </row>
    <row r="49" spans="1:2" x14ac:dyDescent="0.35">
      <c r="A49" s="3" t="s">
        <v>21</v>
      </c>
      <c r="B49" s="4">
        <v>23</v>
      </c>
    </row>
    <row r="50" spans="1:2" x14ac:dyDescent="0.35">
      <c r="A50" s="3" t="s">
        <v>22</v>
      </c>
      <c r="B50" s="4">
        <v>1</v>
      </c>
    </row>
    <row r="51" spans="1:2" x14ac:dyDescent="0.35">
      <c r="A51" s="3" t="s">
        <v>23</v>
      </c>
      <c r="B51" s="4">
        <v>1</v>
      </c>
    </row>
    <row r="52" spans="1:2" x14ac:dyDescent="0.35">
      <c r="A52" s="3" t="s">
        <v>24</v>
      </c>
      <c r="B52" s="4">
        <v>1</v>
      </c>
    </row>
    <row r="53" spans="1:2" x14ac:dyDescent="0.35">
      <c r="A53" s="3" t="s">
        <v>4</v>
      </c>
      <c r="B53" s="4">
        <v>44</v>
      </c>
    </row>
  </sheetData>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9"/>
  <sheetViews>
    <sheetView topLeftCell="A4" workbookViewId="0">
      <selection activeCell="A57" sqref="A57"/>
    </sheetView>
  </sheetViews>
  <sheetFormatPr defaultRowHeight="14.5" x14ac:dyDescent="0.35"/>
  <cols>
    <col min="1" max="1" width="12.08984375" customWidth="1"/>
    <col min="2" max="2" width="28.08984375" customWidth="1"/>
  </cols>
  <sheetData>
    <row r="1" spans="1:5" x14ac:dyDescent="0.35">
      <c r="A1" s="1" t="s">
        <v>50</v>
      </c>
    </row>
    <row r="2" spans="1:5" x14ac:dyDescent="0.35">
      <c r="A2" s="2" t="s">
        <v>0</v>
      </c>
      <c r="B2" s="1" t="s">
        <v>1</v>
      </c>
    </row>
    <row r="3" spans="1:5" x14ac:dyDescent="0.35">
      <c r="A3" s="3" t="s">
        <v>2</v>
      </c>
      <c r="B3">
        <v>1</v>
      </c>
    </row>
    <row r="4" spans="1:5" x14ac:dyDescent="0.35">
      <c r="A4" s="3" t="s">
        <v>3</v>
      </c>
      <c r="B4">
        <v>11</v>
      </c>
    </row>
    <row r="5" spans="1:5" x14ac:dyDescent="0.35">
      <c r="A5" s="2" t="s">
        <v>4</v>
      </c>
      <c r="B5" s="1">
        <f>SUM(B3:B4)</f>
        <v>12</v>
      </c>
    </row>
    <row r="7" spans="1:5" x14ac:dyDescent="0.35">
      <c r="A7" s="1" t="s">
        <v>5</v>
      </c>
      <c r="B7" s="1" t="s">
        <v>28</v>
      </c>
      <c r="C7" s="1" t="s">
        <v>29</v>
      </c>
      <c r="D7" s="1" t="s">
        <v>30</v>
      </c>
      <c r="E7" s="1" t="s">
        <v>6</v>
      </c>
    </row>
    <row r="8" spans="1:5" x14ac:dyDescent="0.35">
      <c r="A8" t="s">
        <v>2</v>
      </c>
      <c r="B8">
        <v>1</v>
      </c>
      <c r="D8">
        <v>0</v>
      </c>
      <c r="E8">
        <f>(B8+C8)-D8</f>
        <v>1</v>
      </c>
    </row>
    <row r="9" spans="1:5" x14ac:dyDescent="0.35">
      <c r="A9" t="s">
        <v>3</v>
      </c>
      <c r="B9">
        <v>6</v>
      </c>
      <c r="C9">
        <v>3</v>
      </c>
      <c r="D9">
        <v>4</v>
      </c>
      <c r="E9">
        <f>(B9+C9)-D9</f>
        <v>5</v>
      </c>
    </row>
    <row r="10" spans="1:5" x14ac:dyDescent="0.35">
      <c r="A10" s="1" t="s">
        <v>4</v>
      </c>
      <c r="B10" s="1">
        <f>SUM(B8:B9)</f>
        <v>7</v>
      </c>
      <c r="C10" s="1">
        <f>SUM(C8:C9)</f>
        <v>3</v>
      </c>
      <c r="D10" s="1">
        <f t="shared" ref="D10:E10" si="0">SUM(D8:D9)</f>
        <v>4</v>
      </c>
      <c r="E10" s="1">
        <f t="shared" si="0"/>
        <v>6</v>
      </c>
    </row>
    <row r="14" spans="1:5" x14ac:dyDescent="0.35">
      <c r="A14" t="s">
        <v>7</v>
      </c>
      <c r="B14" t="s">
        <v>8</v>
      </c>
    </row>
    <row r="15" spans="1:5" x14ac:dyDescent="0.35">
      <c r="A15" s="3" t="s">
        <v>54</v>
      </c>
      <c r="B15" s="4">
        <v>1</v>
      </c>
    </row>
    <row r="16" spans="1:5" x14ac:dyDescent="0.35">
      <c r="A16" s="3" t="s">
        <v>11</v>
      </c>
      <c r="B16" s="4">
        <v>1</v>
      </c>
    </row>
    <row r="17" spans="1:2" x14ac:dyDescent="0.35">
      <c r="A17" s="3" t="s">
        <v>4</v>
      </c>
      <c r="B17" s="4">
        <v>2</v>
      </c>
    </row>
    <row r="36" spans="1:2" x14ac:dyDescent="0.35">
      <c r="A36" t="s">
        <v>7</v>
      </c>
      <c r="B36" t="s">
        <v>32</v>
      </c>
    </row>
    <row r="37" spans="1:2" x14ac:dyDescent="0.35">
      <c r="A37" s="3" t="s">
        <v>33</v>
      </c>
      <c r="B37" s="4">
        <v>2</v>
      </c>
    </row>
    <row r="38" spans="1:2" x14ac:dyDescent="0.35">
      <c r="A38" s="3" t="s">
        <v>4</v>
      </c>
      <c r="B38" s="4">
        <v>2</v>
      </c>
    </row>
    <row r="57" spans="1:2" x14ac:dyDescent="0.35">
      <c r="A57" t="s">
        <v>7</v>
      </c>
      <c r="B57" t="s">
        <v>12</v>
      </c>
    </row>
    <row r="58" spans="1:2" x14ac:dyDescent="0.35">
      <c r="A58" s="3" t="s">
        <v>21</v>
      </c>
      <c r="B58" s="4">
        <v>2</v>
      </c>
    </row>
    <row r="59" spans="1:2" x14ac:dyDescent="0.35">
      <c r="A59" s="3" t="s">
        <v>4</v>
      </c>
      <c r="B59" s="4">
        <v>2</v>
      </c>
    </row>
  </sheetData>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15" sqref="B15"/>
    </sheetView>
  </sheetViews>
  <sheetFormatPr defaultRowHeight="14.5" x14ac:dyDescent="0.35"/>
  <cols>
    <col min="1" max="1" width="12.08984375" customWidth="1"/>
    <col min="2" max="2" width="28.08984375" customWidth="1"/>
  </cols>
  <sheetData>
    <row r="1" spans="1:1" x14ac:dyDescent="0.35">
      <c r="A1" s="1" t="s">
        <v>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6"/>
  <sheetViews>
    <sheetView workbookViewId="0">
      <selection activeCell="I23" sqref="I23"/>
    </sheetView>
  </sheetViews>
  <sheetFormatPr defaultRowHeight="14.5" x14ac:dyDescent="0.35"/>
  <cols>
    <col min="1" max="1" width="31" customWidth="1"/>
    <col min="2" max="2" width="28.08984375" customWidth="1"/>
  </cols>
  <sheetData>
    <row r="1" spans="1:5" x14ac:dyDescent="0.35">
      <c r="A1" s="1" t="s">
        <v>43</v>
      </c>
    </row>
    <row r="2" spans="1:5" x14ac:dyDescent="0.35">
      <c r="A2" s="2" t="s">
        <v>0</v>
      </c>
      <c r="B2" s="1" t="s">
        <v>1</v>
      </c>
    </row>
    <row r="3" spans="1:5" x14ac:dyDescent="0.35">
      <c r="A3" s="3" t="s">
        <v>2</v>
      </c>
      <c r="B3">
        <v>1</v>
      </c>
    </row>
    <row r="4" spans="1:5" x14ac:dyDescent="0.35">
      <c r="A4" s="3" t="s">
        <v>3</v>
      </c>
      <c r="B4">
        <v>78</v>
      </c>
    </row>
    <row r="5" spans="1:5" x14ac:dyDescent="0.35">
      <c r="A5" s="2" t="s">
        <v>4</v>
      </c>
      <c r="B5" s="1">
        <f>SUM(B3:B4)</f>
        <v>79</v>
      </c>
    </row>
    <row r="7" spans="1:5" x14ac:dyDescent="0.35">
      <c r="A7" s="1" t="s">
        <v>5</v>
      </c>
      <c r="B7" s="1" t="s">
        <v>28</v>
      </c>
      <c r="C7" s="1" t="s">
        <v>29</v>
      </c>
      <c r="D7" s="1" t="s">
        <v>30</v>
      </c>
      <c r="E7" s="1" t="s">
        <v>6</v>
      </c>
    </row>
    <row r="8" spans="1:5" x14ac:dyDescent="0.35">
      <c r="A8" t="s">
        <v>2</v>
      </c>
      <c r="B8">
        <v>1</v>
      </c>
      <c r="C8">
        <v>0</v>
      </c>
      <c r="D8">
        <v>0</v>
      </c>
      <c r="E8">
        <f>(B8+C8)-D8</f>
        <v>1</v>
      </c>
    </row>
    <row r="9" spans="1:5" x14ac:dyDescent="0.35">
      <c r="A9" t="s">
        <v>3</v>
      </c>
      <c r="B9">
        <v>32</v>
      </c>
      <c r="C9">
        <v>46</v>
      </c>
      <c r="D9">
        <v>6</v>
      </c>
      <c r="E9">
        <f>(B9+C9)-D9</f>
        <v>72</v>
      </c>
    </row>
    <row r="10" spans="1:5" x14ac:dyDescent="0.35">
      <c r="A10" s="1" t="s">
        <v>4</v>
      </c>
      <c r="B10" s="1">
        <f>SUM(B8:B9)</f>
        <v>33</v>
      </c>
      <c r="C10" s="1">
        <f>SUM(C8:C9)</f>
        <v>46</v>
      </c>
      <c r="D10" s="1">
        <f t="shared" ref="D10:E10" si="0">SUM(D8:D9)</f>
        <v>6</v>
      </c>
      <c r="E10" s="1">
        <f t="shared" si="0"/>
        <v>73</v>
      </c>
    </row>
    <row r="12" spans="1:5" x14ac:dyDescent="0.35">
      <c r="A12" s="1" t="s">
        <v>25</v>
      </c>
    </row>
    <row r="13" spans="1:5" x14ac:dyDescent="0.35">
      <c r="A13" s="1" t="s">
        <v>31</v>
      </c>
    </row>
    <row r="14" spans="1:5" x14ac:dyDescent="0.35">
      <c r="A14" t="s">
        <v>7</v>
      </c>
      <c r="B14" t="s">
        <v>8</v>
      </c>
    </row>
    <row r="15" spans="1:5" x14ac:dyDescent="0.35">
      <c r="A15" s="3" t="s">
        <v>10</v>
      </c>
      <c r="B15" s="4">
        <v>17</v>
      </c>
    </row>
    <row r="16" spans="1:5" x14ac:dyDescent="0.35">
      <c r="A16" s="3" t="s">
        <v>44</v>
      </c>
      <c r="B16" s="4">
        <v>1</v>
      </c>
    </row>
    <row r="17" spans="1:2" x14ac:dyDescent="0.35">
      <c r="A17" s="3" t="s">
        <v>11</v>
      </c>
      <c r="B17" s="4">
        <v>21</v>
      </c>
    </row>
    <row r="18" spans="1:2" x14ac:dyDescent="0.35">
      <c r="A18" s="3" t="s">
        <v>4</v>
      </c>
      <c r="B18" s="4">
        <v>39</v>
      </c>
    </row>
    <row r="37" spans="1:2" x14ac:dyDescent="0.35">
      <c r="A37" t="s">
        <v>7</v>
      </c>
      <c r="B37" t="s">
        <v>32</v>
      </c>
    </row>
    <row r="38" spans="1:2" x14ac:dyDescent="0.35">
      <c r="A38" s="3" t="s">
        <v>33</v>
      </c>
      <c r="B38" s="4">
        <v>31</v>
      </c>
    </row>
    <row r="39" spans="1:2" x14ac:dyDescent="0.35">
      <c r="A39" s="3" t="s">
        <v>34</v>
      </c>
      <c r="B39" s="4">
        <v>8</v>
      </c>
    </row>
    <row r="40" spans="1:2" x14ac:dyDescent="0.35">
      <c r="A40" s="3" t="s">
        <v>4</v>
      </c>
      <c r="B40" s="4">
        <v>39</v>
      </c>
    </row>
    <row r="60" spans="1:2" x14ac:dyDescent="0.35">
      <c r="A60" t="s">
        <v>7</v>
      </c>
      <c r="B60" t="s">
        <v>12</v>
      </c>
    </row>
    <row r="61" spans="1:2" x14ac:dyDescent="0.35">
      <c r="A61" s="3" t="s">
        <v>14</v>
      </c>
      <c r="B61" s="4">
        <v>2</v>
      </c>
    </row>
    <row r="62" spans="1:2" x14ac:dyDescent="0.35">
      <c r="A62" s="3" t="s">
        <v>35</v>
      </c>
      <c r="B62" s="4">
        <v>1</v>
      </c>
    </row>
    <row r="63" spans="1:2" x14ac:dyDescent="0.35">
      <c r="A63" s="3" t="s">
        <v>36</v>
      </c>
      <c r="B63" s="4">
        <v>9</v>
      </c>
    </row>
    <row r="64" spans="1:2" x14ac:dyDescent="0.35">
      <c r="A64" s="3" t="s">
        <v>45</v>
      </c>
      <c r="B64" s="4">
        <v>1</v>
      </c>
    </row>
    <row r="65" spans="1:2" x14ac:dyDescent="0.35">
      <c r="A65" s="3" t="s">
        <v>46</v>
      </c>
      <c r="B65" s="4">
        <v>1</v>
      </c>
    </row>
    <row r="66" spans="1:2" x14ac:dyDescent="0.35">
      <c r="A66" s="3" t="s">
        <v>15</v>
      </c>
      <c r="B66" s="4">
        <v>2</v>
      </c>
    </row>
    <row r="67" spans="1:2" x14ac:dyDescent="0.35">
      <c r="A67" s="3" t="s">
        <v>37</v>
      </c>
      <c r="B67" s="4">
        <v>1</v>
      </c>
    </row>
    <row r="68" spans="1:2" x14ac:dyDescent="0.35">
      <c r="A68" s="3" t="s">
        <v>9</v>
      </c>
      <c r="B68" s="4">
        <v>2</v>
      </c>
    </row>
    <row r="69" spans="1:2" x14ac:dyDescent="0.35">
      <c r="A69" s="3" t="s">
        <v>18</v>
      </c>
      <c r="B69" s="4">
        <v>1</v>
      </c>
    </row>
    <row r="70" spans="1:2" x14ac:dyDescent="0.35">
      <c r="A70" s="3" t="s">
        <v>19</v>
      </c>
      <c r="B70" s="4">
        <v>6</v>
      </c>
    </row>
    <row r="71" spans="1:2" x14ac:dyDescent="0.35">
      <c r="A71" s="3" t="s">
        <v>20</v>
      </c>
      <c r="B71" s="4">
        <v>1</v>
      </c>
    </row>
    <row r="72" spans="1:2" x14ac:dyDescent="0.35">
      <c r="A72" s="3" t="s">
        <v>42</v>
      </c>
      <c r="B72" s="4">
        <v>1</v>
      </c>
    </row>
    <row r="73" spans="1:2" x14ac:dyDescent="0.35">
      <c r="A73" s="3" t="s">
        <v>21</v>
      </c>
      <c r="B73" s="4">
        <v>9</v>
      </c>
    </row>
    <row r="74" spans="1:2" x14ac:dyDescent="0.35">
      <c r="A74" s="3" t="s">
        <v>47</v>
      </c>
      <c r="B74" s="4">
        <v>1</v>
      </c>
    </row>
    <row r="75" spans="1:2" x14ac:dyDescent="0.35">
      <c r="A75" s="3" t="s">
        <v>48</v>
      </c>
      <c r="B75" s="4">
        <v>1</v>
      </c>
    </row>
    <row r="76" spans="1:2" x14ac:dyDescent="0.35">
      <c r="A76" s="3" t="s">
        <v>4</v>
      </c>
      <c r="B76" s="4">
        <v>39</v>
      </c>
    </row>
  </sheetData>
  <pageMargins left="0.7" right="0.7" top="0.75" bottom="0.75" header="0.3" footer="0.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15"/>
  <sheetViews>
    <sheetView workbookViewId="0">
      <selection sqref="A1:E10"/>
    </sheetView>
  </sheetViews>
  <sheetFormatPr defaultRowHeight="14.5" x14ac:dyDescent="0.35"/>
  <cols>
    <col min="1" max="1" width="36.1796875" customWidth="1"/>
    <col min="2" max="2" width="28.08984375" customWidth="1"/>
  </cols>
  <sheetData>
    <row r="1" spans="1:5" x14ac:dyDescent="0.35">
      <c r="A1" s="1" t="s">
        <v>51</v>
      </c>
    </row>
    <row r="2" spans="1:5" x14ac:dyDescent="0.35">
      <c r="A2" s="2" t="s">
        <v>0</v>
      </c>
      <c r="B2" s="1" t="s">
        <v>1</v>
      </c>
    </row>
    <row r="3" spans="1:5" x14ac:dyDescent="0.35">
      <c r="A3" s="3" t="s">
        <v>2</v>
      </c>
      <c r="B3">
        <v>1</v>
      </c>
    </row>
    <row r="4" spans="1:5" x14ac:dyDescent="0.35">
      <c r="A4" s="3" t="s">
        <v>3</v>
      </c>
      <c r="B4">
        <v>40</v>
      </c>
    </row>
    <row r="5" spans="1:5" x14ac:dyDescent="0.35">
      <c r="A5" s="2" t="s">
        <v>4</v>
      </c>
      <c r="B5" s="1">
        <f>SUM(B3:B4)</f>
        <v>41</v>
      </c>
    </row>
    <row r="7" spans="1:5" x14ac:dyDescent="0.35">
      <c r="A7" s="1" t="s">
        <v>5</v>
      </c>
      <c r="B7" s="1" t="s">
        <v>28</v>
      </c>
      <c r="C7" s="1" t="s">
        <v>29</v>
      </c>
      <c r="D7" s="1" t="s">
        <v>30</v>
      </c>
      <c r="E7" s="1" t="s">
        <v>6</v>
      </c>
    </row>
    <row r="8" spans="1:5" x14ac:dyDescent="0.35">
      <c r="A8" t="s">
        <v>2</v>
      </c>
      <c r="B8">
        <v>1</v>
      </c>
      <c r="C8">
        <v>0</v>
      </c>
      <c r="D8">
        <v>0</v>
      </c>
      <c r="E8">
        <f>(B8+C8)-D8</f>
        <v>1</v>
      </c>
    </row>
    <row r="9" spans="1:5" x14ac:dyDescent="0.35">
      <c r="A9" t="s">
        <v>3</v>
      </c>
      <c r="B9">
        <v>20</v>
      </c>
      <c r="C9">
        <v>20</v>
      </c>
      <c r="D9">
        <v>14</v>
      </c>
      <c r="E9">
        <f>(B9+C9)-D9</f>
        <v>26</v>
      </c>
    </row>
    <row r="10" spans="1:5" x14ac:dyDescent="0.35">
      <c r="A10" s="1" t="s">
        <v>4</v>
      </c>
      <c r="B10" s="1">
        <f>SUM(B8:B9)</f>
        <v>21</v>
      </c>
      <c r="C10" s="1">
        <f>SUM(C8:C9)</f>
        <v>20</v>
      </c>
      <c r="D10" s="1">
        <f t="shared" ref="D10:E10" si="0">SUM(D8:D9)</f>
        <v>14</v>
      </c>
      <c r="E10" s="1">
        <f t="shared" si="0"/>
        <v>27</v>
      </c>
    </row>
    <row r="14" spans="1:5" x14ac:dyDescent="0.35">
      <c r="A14" t="s">
        <v>7</v>
      </c>
      <c r="B14" t="s">
        <v>8</v>
      </c>
    </row>
    <row r="15" spans="1:5" x14ac:dyDescent="0.35">
      <c r="A15" s="3" t="s">
        <v>10</v>
      </c>
      <c r="B15" s="4">
        <v>8</v>
      </c>
    </row>
    <row r="16" spans="1:5" x14ac:dyDescent="0.35">
      <c r="A16" s="3" t="s">
        <v>11</v>
      </c>
      <c r="B16" s="4">
        <v>8</v>
      </c>
    </row>
    <row r="17" spans="1:2" x14ac:dyDescent="0.35">
      <c r="A17" s="3" t="s">
        <v>4</v>
      </c>
      <c r="B17" s="4">
        <v>16</v>
      </c>
    </row>
    <row r="36" spans="1:2" x14ac:dyDescent="0.35">
      <c r="A36" t="s">
        <v>7</v>
      </c>
      <c r="B36" t="s">
        <v>32</v>
      </c>
    </row>
    <row r="37" spans="1:2" x14ac:dyDescent="0.35">
      <c r="A37" s="3" t="s">
        <v>33</v>
      </c>
      <c r="B37" s="4">
        <v>10</v>
      </c>
    </row>
    <row r="38" spans="1:2" x14ac:dyDescent="0.35">
      <c r="A38" s="3" t="s">
        <v>34</v>
      </c>
      <c r="B38" s="4">
        <v>6</v>
      </c>
    </row>
    <row r="39" spans="1:2" x14ac:dyDescent="0.35">
      <c r="A39" s="3" t="s">
        <v>4</v>
      </c>
      <c r="B39" s="4">
        <v>16</v>
      </c>
    </row>
    <row r="58" spans="1:2" x14ac:dyDescent="0.35">
      <c r="A58" t="s">
        <v>7</v>
      </c>
      <c r="B58" t="s">
        <v>12</v>
      </c>
    </row>
    <row r="59" spans="1:2" x14ac:dyDescent="0.35">
      <c r="A59" s="3" t="s">
        <v>36</v>
      </c>
      <c r="B59" s="4">
        <v>1</v>
      </c>
    </row>
    <row r="60" spans="1:2" x14ac:dyDescent="0.35">
      <c r="A60" s="3" t="s">
        <v>37</v>
      </c>
      <c r="B60" s="4">
        <v>1</v>
      </c>
    </row>
    <row r="61" spans="1:2" x14ac:dyDescent="0.35">
      <c r="A61" s="3" t="s">
        <v>9</v>
      </c>
      <c r="B61" s="4">
        <v>1</v>
      </c>
    </row>
    <row r="62" spans="1:2" x14ac:dyDescent="0.35">
      <c r="A62" s="3" t="s">
        <v>52</v>
      </c>
      <c r="B62" s="4">
        <v>2</v>
      </c>
    </row>
    <row r="63" spans="1:2" x14ac:dyDescent="0.35">
      <c r="A63" s="3" t="s">
        <v>19</v>
      </c>
      <c r="B63" s="4">
        <v>3</v>
      </c>
    </row>
    <row r="64" spans="1:2" x14ac:dyDescent="0.35">
      <c r="A64" s="3" t="s">
        <v>38</v>
      </c>
      <c r="B64" s="4">
        <v>1</v>
      </c>
    </row>
    <row r="65" spans="1:2" x14ac:dyDescent="0.35">
      <c r="A65" s="3" t="s">
        <v>21</v>
      </c>
      <c r="B65" s="4">
        <v>4</v>
      </c>
    </row>
    <row r="66" spans="1:2" x14ac:dyDescent="0.35">
      <c r="A66" s="3" t="s">
        <v>24</v>
      </c>
      <c r="B66" s="4">
        <v>2</v>
      </c>
    </row>
    <row r="67" spans="1:2" x14ac:dyDescent="0.35">
      <c r="A67" s="3" t="s">
        <v>48</v>
      </c>
      <c r="B67" s="4">
        <v>1</v>
      </c>
    </row>
    <row r="68" spans="1:2" x14ac:dyDescent="0.35">
      <c r="A68" s="3" t="s">
        <v>4</v>
      </c>
      <c r="B68" s="4">
        <v>16</v>
      </c>
    </row>
    <row r="101" spans="1:2" x14ac:dyDescent="0.35">
      <c r="A101" t="s">
        <v>53</v>
      </c>
    </row>
    <row r="102" spans="1:2" x14ac:dyDescent="0.35">
      <c r="A102" t="s">
        <v>54</v>
      </c>
      <c r="B102">
        <v>19</v>
      </c>
    </row>
    <row r="103" spans="1:2" x14ac:dyDescent="0.35">
      <c r="A103" t="s">
        <v>55</v>
      </c>
      <c r="B103">
        <v>26</v>
      </c>
    </row>
    <row r="105" spans="1:2" x14ac:dyDescent="0.35">
      <c r="A105" s="1" t="s">
        <v>59</v>
      </c>
      <c r="B105" s="1" t="s">
        <v>60</v>
      </c>
    </row>
    <row r="106" spans="1:2" x14ac:dyDescent="0.35">
      <c r="A106" t="s">
        <v>13</v>
      </c>
      <c r="B106">
        <v>2</v>
      </c>
    </row>
    <row r="107" spans="1:2" x14ac:dyDescent="0.35">
      <c r="A107" t="s">
        <v>58</v>
      </c>
      <c r="B107">
        <v>2</v>
      </c>
    </row>
    <row r="108" spans="1:2" x14ac:dyDescent="0.35">
      <c r="A108" t="s">
        <v>56</v>
      </c>
      <c r="B108">
        <v>12</v>
      </c>
    </row>
    <row r="109" spans="1:2" x14ac:dyDescent="0.35">
      <c r="A109" t="s">
        <v>15</v>
      </c>
      <c r="B109">
        <v>3</v>
      </c>
    </row>
    <row r="110" spans="1:2" x14ac:dyDescent="0.35">
      <c r="A110" t="s">
        <v>57</v>
      </c>
      <c r="B110">
        <v>3</v>
      </c>
    </row>
    <row r="111" spans="1:2" x14ac:dyDescent="0.35">
      <c r="A111" t="s">
        <v>38</v>
      </c>
      <c r="B111">
        <v>4</v>
      </c>
    </row>
    <row r="112" spans="1:2" x14ac:dyDescent="0.35">
      <c r="A112" t="s">
        <v>21</v>
      </c>
      <c r="B112">
        <v>12</v>
      </c>
    </row>
    <row r="113" spans="1:2" x14ac:dyDescent="0.35">
      <c r="A113" t="s">
        <v>24</v>
      </c>
      <c r="B113">
        <v>7</v>
      </c>
    </row>
    <row r="115" spans="1:2" x14ac:dyDescent="0.35">
      <c r="B115">
        <f>SUM(B106:B114)</f>
        <v>45</v>
      </c>
    </row>
  </sheetData>
  <pageMargins left="0.7" right="0.7" top="0.75" bottom="0.75" header="0.3" footer="0.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3"/>
  <sheetViews>
    <sheetView workbookViewId="0">
      <selection sqref="A1:E10"/>
    </sheetView>
  </sheetViews>
  <sheetFormatPr defaultRowHeight="14.5" x14ac:dyDescent="0.35"/>
  <cols>
    <col min="1" max="1" width="30.453125" customWidth="1"/>
    <col min="2" max="2" width="28.08984375" customWidth="1"/>
  </cols>
  <sheetData>
    <row r="1" spans="1:5" x14ac:dyDescent="0.35">
      <c r="A1" s="1" t="s">
        <v>64</v>
      </c>
    </row>
    <row r="2" spans="1:5" x14ac:dyDescent="0.35">
      <c r="A2" s="2" t="s">
        <v>0</v>
      </c>
      <c r="B2" s="1" t="s">
        <v>1</v>
      </c>
    </row>
    <row r="3" spans="1:5" x14ac:dyDescent="0.35">
      <c r="A3" s="3" t="s">
        <v>2</v>
      </c>
      <c r="B3">
        <v>1</v>
      </c>
    </row>
    <row r="4" spans="1:5" x14ac:dyDescent="0.35">
      <c r="A4" s="3" t="s">
        <v>3</v>
      </c>
      <c r="B4">
        <v>40</v>
      </c>
    </row>
    <row r="5" spans="1:5" x14ac:dyDescent="0.35">
      <c r="A5" s="2" t="s">
        <v>4</v>
      </c>
      <c r="B5" s="1">
        <f>SUM(B3:B4)</f>
        <v>41</v>
      </c>
    </row>
    <row r="7" spans="1:5" x14ac:dyDescent="0.35">
      <c r="A7" s="1" t="s">
        <v>5</v>
      </c>
      <c r="B7" s="1" t="s">
        <v>28</v>
      </c>
      <c r="C7" s="1" t="s">
        <v>29</v>
      </c>
      <c r="D7" s="1" t="s">
        <v>30</v>
      </c>
      <c r="E7" s="1" t="s">
        <v>6</v>
      </c>
    </row>
    <row r="8" spans="1:5" x14ac:dyDescent="0.35">
      <c r="A8" t="s">
        <v>2</v>
      </c>
      <c r="B8">
        <v>1</v>
      </c>
      <c r="C8">
        <v>0</v>
      </c>
      <c r="D8">
        <v>0</v>
      </c>
      <c r="E8">
        <f>(B8+C8)-D8</f>
        <v>1</v>
      </c>
    </row>
    <row r="9" spans="1:5" x14ac:dyDescent="0.35">
      <c r="A9" t="s">
        <v>3</v>
      </c>
      <c r="B9">
        <v>22</v>
      </c>
      <c r="C9">
        <v>18</v>
      </c>
      <c r="D9">
        <v>22</v>
      </c>
      <c r="E9">
        <f>(B9+C9)-D9</f>
        <v>18</v>
      </c>
    </row>
    <row r="10" spans="1:5" x14ac:dyDescent="0.35">
      <c r="A10" s="1" t="s">
        <v>4</v>
      </c>
      <c r="B10" s="1">
        <f>SUM(B8:B9)</f>
        <v>23</v>
      </c>
      <c r="C10" s="1">
        <f>SUM(C8:C9)</f>
        <v>18</v>
      </c>
      <c r="D10" s="1">
        <f t="shared" ref="D10:E10" si="0">SUM(D8:D9)</f>
        <v>22</v>
      </c>
      <c r="E10" s="1">
        <f t="shared" si="0"/>
        <v>19</v>
      </c>
    </row>
    <row r="13" spans="1:5" x14ac:dyDescent="0.35">
      <c r="A13" t="s">
        <v>7</v>
      </c>
      <c r="B13" t="s">
        <v>8</v>
      </c>
    </row>
    <row r="14" spans="1:5" x14ac:dyDescent="0.35">
      <c r="A14" s="3" t="s">
        <v>10</v>
      </c>
      <c r="B14" s="4">
        <v>1</v>
      </c>
    </row>
    <row r="15" spans="1:5" x14ac:dyDescent="0.35">
      <c r="A15" s="3" t="s">
        <v>11</v>
      </c>
      <c r="B15" s="4">
        <v>4</v>
      </c>
    </row>
    <row r="16" spans="1:5" x14ac:dyDescent="0.35">
      <c r="A16" s="3" t="s">
        <v>4</v>
      </c>
      <c r="B16" s="4">
        <v>5</v>
      </c>
    </row>
    <row r="35" spans="1:2" x14ac:dyDescent="0.35">
      <c r="A35" t="s">
        <v>7</v>
      </c>
      <c r="B35" t="s">
        <v>32</v>
      </c>
    </row>
    <row r="36" spans="1:2" x14ac:dyDescent="0.35">
      <c r="A36" s="3" t="s">
        <v>33</v>
      </c>
      <c r="B36" s="4">
        <v>3</v>
      </c>
    </row>
    <row r="37" spans="1:2" x14ac:dyDescent="0.35">
      <c r="A37" s="3" t="s">
        <v>34</v>
      </c>
      <c r="B37" s="4">
        <v>2</v>
      </c>
    </row>
    <row r="38" spans="1:2" x14ac:dyDescent="0.35">
      <c r="A38" s="3" t="s">
        <v>4</v>
      </c>
      <c r="B38" s="4">
        <v>5</v>
      </c>
    </row>
    <row r="58" spans="1:2" x14ac:dyDescent="0.35">
      <c r="A58" t="s">
        <v>7</v>
      </c>
      <c r="B58" t="s">
        <v>12</v>
      </c>
    </row>
    <row r="59" spans="1:2" x14ac:dyDescent="0.35">
      <c r="A59" s="3" t="s">
        <v>36</v>
      </c>
      <c r="B59" s="4">
        <v>2</v>
      </c>
    </row>
    <row r="60" spans="1:2" x14ac:dyDescent="0.35">
      <c r="A60" s="3" t="s">
        <v>40</v>
      </c>
      <c r="B60" s="4">
        <v>1</v>
      </c>
    </row>
    <row r="61" spans="1:2" x14ac:dyDescent="0.35">
      <c r="A61" s="3" t="s">
        <v>19</v>
      </c>
      <c r="B61" s="4">
        <v>1</v>
      </c>
    </row>
    <row r="62" spans="1:2" x14ac:dyDescent="0.35">
      <c r="A62" s="3" t="s">
        <v>21</v>
      </c>
      <c r="B62" s="4">
        <v>1</v>
      </c>
    </row>
    <row r="63" spans="1:2" x14ac:dyDescent="0.35">
      <c r="A63" s="3" t="s">
        <v>4</v>
      </c>
      <c r="B63" s="4">
        <v>5</v>
      </c>
    </row>
  </sheetData>
  <pageMargins left="0.7" right="0.7" top="0.75" bottom="0.75" header="0.3" footer="0.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62"/>
  <sheetViews>
    <sheetView workbookViewId="0">
      <selection activeCell="G38" sqref="G38"/>
    </sheetView>
  </sheetViews>
  <sheetFormatPr defaultRowHeight="14.5" x14ac:dyDescent="0.35"/>
  <cols>
    <col min="1" max="1" width="30.453125" customWidth="1"/>
    <col min="2" max="2" width="28.08984375" customWidth="1"/>
  </cols>
  <sheetData>
    <row r="1" spans="1:5" x14ac:dyDescent="0.35">
      <c r="A1" s="1" t="s">
        <v>69</v>
      </c>
    </row>
    <row r="2" spans="1:5" x14ac:dyDescent="0.35">
      <c r="A2" s="2" t="s">
        <v>0</v>
      </c>
      <c r="B2" s="1" t="s">
        <v>1</v>
      </c>
    </row>
    <row r="3" spans="1:5" x14ac:dyDescent="0.35">
      <c r="A3" s="3" t="s">
        <v>2</v>
      </c>
      <c r="B3">
        <v>1</v>
      </c>
    </row>
    <row r="4" spans="1:5" x14ac:dyDescent="0.35">
      <c r="A4" s="3" t="s">
        <v>3</v>
      </c>
      <c r="B4">
        <v>12</v>
      </c>
    </row>
    <row r="5" spans="1:5" x14ac:dyDescent="0.35">
      <c r="A5" s="2" t="s">
        <v>4</v>
      </c>
      <c r="B5" s="1">
        <f>SUM(B3:B4)</f>
        <v>13</v>
      </c>
    </row>
    <row r="7" spans="1:5" x14ac:dyDescent="0.35">
      <c r="A7" s="1" t="s">
        <v>5</v>
      </c>
      <c r="B7" s="1" t="s">
        <v>28</v>
      </c>
      <c r="C7" s="1" t="s">
        <v>29</v>
      </c>
      <c r="D7" s="1" t="s">
        <v>30</v>
      </c>
      <c r="E7" s="1" t="s">
        <v>6</v>
      </c>
    </row>
    <row r="8" spans="1:5" x14ac:dyDescent="0.35">
      <c r="A8" t="s">
        <v>2</v>
      </c>
      <c r="B8">
        <v>1</v>
      </c>
      <c r="C8">
        <v>0</v>
      </c>
      <c r="D8">
        <v>0</v>
      </c>
      <c r="E8">
        <f>(B8+C8)-D8</f>
        <v>1</v>
      </c>
    </row>
    <row r="9" spans="1:5" x14ac:dyDescent="0.35">
      <c r="A9" t="s">
        <v>3</v>
      </c>
      <c r="B9">
        <v>5</v>
      </c>
      <c r="C9">
        <v>7</v>
      </c>
      <c r="D9">
        <v>0</v>
      </c>
      <c r="E9">
        <f>(B9+C9)-D9</f>
        <v>12</v>
      </c>
    </row>
    <row r="10" spans="1:5" x14ac:dyDescent="0.35">
      <c r="A10" s="1" t="s">
        <v>4</v>
      </c>
      <c r="B10" s="1">
        <f>SUM(B8:B9)</f>
        <v>6</v>
      </c>
      <c r="C10" s="1">
        <f>SUM(C8:C9)</f>
        <v>7</v>
      </c>
      <c r="D10" s="1">
        <f t="shared" ref="D10:E10" si="0">SUM(D8:D9)</f>
        <v>0</v>
      </c>
      <c r="E10" s="1">
        <f t="shared" si="0"/>
        <v>13</v>
      </c>
    </row>
    <row r="14" spans="1:5" x14ac:dyDescent="0.35">
      <c r="A14" t="s">
        <v>7</v>
      </c>
      <c r="B14" t="s">
        <v>8</v>
      </c>
    </row>
    <row r="15" spans="1:5" x14ac:dyDescent="0.35">
      <c r="A15" s="3" t="s">
        <v>10</v>
      </c>
      <c r="B15" s="4">
        <v>3</v>
      </c>
    </row>
    <row r="16" spans="1:5" x14ac:dyDescent="0.35">
      <c r="A16" s="3" t="s">
        <v>11</v>
      </c>
      <c r="B16" s="4">
        <v>3</v>
      </c>
    </row>
    <row r="17" spans="1:2" x14ac:dyDescent="0.35">
      <c r="A17" s="3" t="s">
        <v>4</v>
      </c>
      <c r="B17" s="4">
        <v>6</v>
      </c>
    </row>
    <row r="36" spans="1:2" x14ac:dyDescent="0.35">
      <c r="A36" t="s">
        <v>7</v>
      </c>
      <c r="B36" t="s">
        <v>32</v>
      </c>
    </row>
    <row r="37" spans="1:2" x14ac:dyDescent="0.35">
      <c r="A37" s="3" t="s">
        <v>33</v>
      </c>
      <c r="B37" s="4">
        <v>3</v>
      </c>
    </row>
    <row r="38" spans="1:2" x14ac:dyDescent="0.35">
      <c r="A38" s="3" t="s">
        <v>34</v>
      </c>
      <c r="B38" s="4">
        <v>3</v>
      </c>
    </row>
    <row r="39" spans="1:2" x14ac:dyDescent="0.35">
      <c r="A39" s="3" t="s">
        <v>4</v>
      </c>
      <c r="B39" s="4">
        <v>6</v>
      </c>
    </row>
    <row r="58" spans="1:2" x14ac:dyDescent="0.35">
      <c r="A58" t="s">
        <v>7</v>
      </c>
      <c r="B58" t="s">
        <v>12</v>
      </c>
    </row>
    <row r="59" spans="1:2" x14ac:dyDescent="0.35">
      <c r="A59" s="3" t="s">
        <v>18</v>
      </c>
      <c r="B59" s="4">
        <v>1</v>
      </c>
    </row>
    <row r="60" spans="1:2" x14ac:dyDescent="0.35">
      <c r="A60" s="3" t="s">
        <v>19</v>
      </c>
      <c r="B60" s="4">
        <v>3</v>
      </c>
    </row>
    <row r="61" spans="1:2" x14ac:dyDescent="0.35">
      <c r="A61" s="3" t="s">
        <v>21</v>
      </c>
      <c r="B61" s="4">
        <v>2</v>
      </c>
    </row>
    <row r="62" spans="1:2" x14ac:dyDescent="0.35">
      <c r="A62" s="3" t="s">
        <v>4</v>
      </c>
      <c r="B62" s="4">
        <v>6</v>
      </c>
    </row>
  </sheetData>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1"/>
  <sheetViews>
    <sheetView workbookViewId="0">
      <selection activeCell="I77" sqref="I77"/>
    </sheetView>
  </sheetViews>
  <sheetFormatPr defaultRowHeight="14.5" x14ac:dyDescent="0.35"/>
  <cols>
    <col min="1" max="1" width="19.1796875" customWidth="1"/>
    <col min="2" max="2" width="28.08984375" customWidth="1"/>
  </cols>
  <sheetData>
    <row r="1" spans="1:5" x14ac:dyDescent="0.35">
      <c r="A1" s="1" t="s">
        <v>49</v>
      </c>
    </row>
    <row r="2" spans="1:5" x14ac:dyDescent="0.35">
      <c r="A2" s="2" t="s">
        <v>0</v>
      </c>
      <c r="B2" s="1" t="s">
        <v>1</v>
      </c>
    </row>
    <row r="3" spans="1:5" x14ac:dyDescent="0.35">
      <c r="A3" s="3" t="s">
        <v>2</v>
      </c>
      <c r="B3">
        <v>0</v>
      </c>
    </row>
    <row r="4" spans="1:5" x14ac:dyDescent="0.35">
      <c r="A4" s="3" t="s">
        <v>3</v>
      </c>
      <c r="B4">
        <v>35</v>
      </c>
    </row>
    <row r="5" spans="1:5" x14ac:dyDescent="0.35">
      <c r="A5" s="2" t="s">
        <v>4</v>
      </c>
      <c r="B5" s="1">
        <f>SUM(B3:B4)</f>
        <v>35</v>
      </c>
    </row>
    <row r="7" spans="1:5" x14ac:dyDescent="0.35">
      <c r="A7" s="1" t="s">
        <v>5</v>
      </c>
      <c r="B7" s="1" t="s">
        <v>28</v>
      </c>
      <c r="C7" s="1" t="s">
        <v>29</v>
      </c>
      <c r="D7" s="1" t="s">
        <v>30</v>
      </c>
      <c r="E7" s="1" t="s">
        <v>6</v>
      </c>
    </row>
    <row r="8" spans="1:5" x14ac:dyDescent="0.35">
      <c r="A8" t="s">
        <v>2</v>
      </c>
      <c r="B8">
        <v>0</v>
      </c>
      <c r="C8">
        <v>0</v>
      </c>
      <c r="D8">
        <v>0</v>
      </c>
      <c r="E8">
        <f>(B8+C8)-D8</f>
        <v>0</v>
      </c>
    </row>
    <row r="9" spans="1:5" x14ac:dyDescent="0.35">
      <c r="A9" t="s">
        <v>3</v>
      </c>
      <c r="B9">
        <v>24</v>
      </c>
      <c r="C9">
        <v>11</v>
      </c>
      <c r="D9">
        <v>18</v>
      </c>
      <c r="E9">
        <f>(B9+C9)-D9</f>
        <v>17</v>
      </c>
    </row>
    <row r="10" spans="1:5" x14ac:dyDescent="0.35">
      <c r="A10" s="1" t="s">
        <v>4</v>
      </c>
      <c r="B10" s="1">
        <f>SUM(B8:B9)</f>
        <v>24</v>
      </c>
      <c r="C10" s="1">
        <f t="shared" ref="C10:E10" si="0">SUM(C8:C9)</f>
        <v>11</v>
      </c>
      <c r="D10" s="1">
        <f>SUM(D8:D9)</f>
        <v>18</v>
      </c>
      <c r="E10" s="1">
        <f t="shared" si="0"/>
        <v>17</v>
      </c>
    </row>
    <row r="14" spans="1:5" x14ac:dyDescent="0.35">
      <c r="A14" t="s">
        <v>7</v>
      </c>
      <c r="B14" t="s">
        <v>8</v>
      </c>
    </row>
    <row r="15" spans="1:5" x14ac:dyDescent="0.35">
      <c r="A15" s="3" t="s">
        <v>11</v>
      </c>
      <c r="B15" s="4">
        <v>6</v>
      </c>
    </row>
    <row r="16" spans="1:5" x14ac:dyDescent="0.35">
      <c r="A16" s="3" t="s">
        <v>4</v>
      </c>
      <c r="B16" s="4">
        <v>6</v>
      </c>
    </row>
    <row r="35" spans="1:2" x14ac:dyDescent="0.35">
      <c r="A35" t="s">
        <v>7</v>
      </c>
      <c r="B35" t="s">
        <v>32</v>
      </c>
    </row>
    <row r="36" spans="1:2" x14ac:dyDescent="0.35">
      <c r="A36" s="3" t="s">
        <v>33</v>
      </c>
      <c r="B36" s="4">
        <v>6</v>
      </c>
    </row>
    <row r="37" spans="1:2" x14ac:dyDescent="0.35">
      <c r="A37" s="3" t="s">
        <v>4</v>
      </c>
      <c r="B37" s="4">
        <v>6</v>
      </c>
    </row>
    <row r="57" spans="1:2" x14ac:dyDescent="0.35">
      <c r="A57" t="s">
        <v>7</v>
      </c>
      <c r="B57" t="s">
        <v>12</v>
      </c>
    </row>
    <row r="58" spans="1:2" x14ac:dyDescent="0.35">
      <c r="A58" s="3" t="s">
        <v>36</v>
      </c>
      <c r="B58" s="4">
        <v>1</v>
      </c>
    </row>
    <row r="59" spans="1:2" x14ac:dyDescent="0.35">
      <c r="A59" s="3" t="s">
        <v>9</v>
      </c>
      <c r="B59" s="4">
        <v>3</v>
      </c>
    </row>
    <row r="60" spans="1:2" x14ac:dyDescent="0.35">
      <c r="A60" s="3" t="s">
        <v>21</v>
      </c>
      <c r="B60" s="4">
        <v>2</v>
      </c>
    </row>
    <row r="61" spans="1:2" x14ac:dyDescent="0.35">
      <c r="A61" s="3" t="s">
        <v>4</v>
      </c>
      <c r="B61" s="4">
        <v>6</v>
      </c>
    </row>
  </sheetData>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workbookViewId="0">
      <selection sqref="A1:E10"/>
    </sheetView>
  </sheetViews>
  <sheetFormatPr defaultRowHeight="14.5" x14ac:dyDescent="0.35"/>
  <cols>
    <col min="1" max="1" width="39.90625" customWidth="1"/>
    <col min="2" max="2" width="28.08984375" customWidth="1"/>
  </cols>
  <sheetData>
    <row r="1" spans="1:5" x14ac:dyDescent="0.35">
      <c r="A1" s="1" t="s">
        <v>61</v>
      </c>
    </row>
    <row r="2" spans="1:5" x14ac:dyDescent="0.35">
      <c r="A2" s="2" t="s">
        <v>0</v>
      </c>
      <c r="B2" s="1" t="s">
        <v>1</v>
      </c>
    </row>
    <row r="3" spans="1:5" x14ac:dyDescent="0.35">
      <c r="A3" s="3" t="s">
        <v>2</v>
      </c>
      <c r="B3">
        <v>0</v>
      </c>
    </row>
    <row r="4" spans="1:5" x14ac:dyDescent="0.35">
      <c r="A4" s="3" t="s">
        <v>3</v>
      </c>
      <c r="B4">
        <v>35</v>
      </c>
    </row>
    <row r="5" spans="1:5" x14ac:dyDescent="0.35">
      <c r="A5" s="2" t="s">
        <v>4</v>
      </c>
      <c r="B5" s="1">
        <f>SUM(B3:B4)</f>
        <v>35</v>
      </c>
    </row>
    <row r="7" spans="1:5" x14ac:dyDescent="0.35">
      <c r="A7" s="1" t="s">
        <v>5</v>
      </c>
      <c r="B7" s="1" t="s">
        <v>28</v>
      </c>
      <c r="C7" s="1" t="s">
        <v>29</v>
      </c>
      <c r="D7" s="1" t="s">
        <v>30</v>
      </c>
      <c r="E7" s="1" t="s">
        <v>6</v>
      </c>
    </row>
    <row r="8" spans="1:5" x14ac:dyDescent="0.35">
      <c r="A8" t="s">
        <v>2</v>
      </c>
      <c r="B8">
        <v>0</v>
      </c>
      <c r="D8">
        <v>0</v>
      </c>
      <c r="E8">
        <f>(B8+C8)-D8</f>
        <v>0</v>
      </c>
    </row>
    <row r="9" spans="1:5" x14ac:dyDescent="0.35">
      <c r="A9" t="s">
        <v>3</v>
      </c>
      <c r="B9">
        <v>15</v>
      </c>
      <c r="C9">
        <v>20</v>
      </c>
      <c r="D9">
        <v>4</v>
      </c>
      <c r="E9">
        <f>(B9+C9)-D9</f>
        <v>31</v>
      </c>
    </row>
    <row r="10" spans="1:5" x14ac:dyDescent="0.35">
      <c r="A10" s="1" t="s">
        <v>4</v>
      </c>
      <c r="B10" s="1">
        <f>SUM(B8:B9)</f>
        <v>15</v>
      </c>
      <c r="C10" s="1">
        <f>SUM(C8:C9)</f>
        <v>20</v>
      </c>
      <c r="D10" s="1">
        <f t="shared" ref="D10:E10" si="0">SUM(D8:D9)</f>
        <v>4</v>
      </c>
      <c r="E10" s="1">
        <f t="shared" si="0"/>
        <v>31</v>
      </c>
    </row>
    <row r="14" spans="1:5" x14ac:dyDescent="0.35">
      <c r="A14" t="s">
        <v>7</v>
      </c>
      <c r="B14" t="s">
        <v>8</v>
      </c>
    </row>
    <row r="15" spans="1:5" x14ac:dyDescent="0.35">
      <c r="A15" s="3" t="s">
        <v>10</v>
      </c>
      <c r="B15" s="4">
        <v>2</v>
      </c>
    </row>
    <row r="16" spans="1:5" x14ac:dyDescent="0.35">
      <c r="A16" s="3" t="s">
        <v>11</v>
      </c>
      <c r="B16" s="4">
        <v>5</v>
      </c>
    </row>
    <row r="17" spans="1:2" x14ac:dyDescent="0.35">
      <c r="A17" s="3" t="s">
        <v>4</v>
      </c>
      <c r="B17" s="4">
        <v>7</v>
      </c>
    </row>
    <row r="36" spans="1:2" x14ac:dyDescent="0.35">
      <c r="A36" t="s">
        <v>7</v>
      </c>
      <c r="B36" t="s">
        <v>32</v>
      </c>
    </row>
    <row r="37" spans="1:2" x14ac:dyDescent="0.35">
      <c r="A37" s="3" t="s">
        <v>33</v>
      </c>
      <c r="B37" s="4">
        <v>4</v>
      </c>
    </row>
    <row r="38" spans="1:2" x14ac:dyDescent="0.35">
      <c r="A38" s="3" t="s">
        <v>34</v>
      </c>
      <c r="B38" s="4">
        <v>3</v>
      </c>
    </row>
    <row r="39" spans="1:2" x14ac:dyDescent="0.35">
      <c r="A39" s="3" t="s">
        <v>4</v>
      </c>
      <c r="B39" s="4">
        <v>7</v>
      </c>
    </row>
    <row r="58" spans="1:2" x14ac:dyDescent="0.35">
      <c r="A58" t="s">
        <v>7</v>
      </c>
      <c r="B58" t="s">
        <v>12</v>
      </c>
    </row>
    <row r="59" spans="1:2" x14ac:dyDescent="0.35">
      <c r="A59" s="3" t="s">
        <v>36</v>
      </c>
      <c r="B59" s="4">
        <v>1</v>
      </c>
    </row>
    <row r="60" spans="1:2" x14ac:dyDescent="0.35">
      <c r="A60" s="3" t="s">
        <v>62</v>
      </c>
      <c r="B60" s="4">
        <v>1</v>
      </c>
    </row>
    <row r="61" spans="1:2" x14ac:dyDescent="0.35">
      <c r="A61" s="3" t="s">
        <v>37</v>
      </c>
      <c r="B61" s="4">
        <v>1</v>
      </c>
    </row>
    <row r="62" spans="1:2" x14ac:dyDescent="0.35">
      <c r="A62" s="3" t="s">
        <v>19</v>
      </c>
      <c r="B62" s="4">
        <v>2</v>
      </c>
    </row>
    <row r="63" spans="1:2" x14ac:dyDescent="0.35">
      <c r="A63" s="3" t="s">
        <v>21</v>
      </c>
      <c r="B63" s="4">
        <v>2</v>
      </c>
    </row>
    <row r="64" spans="1:2" x14ac:dyDescent="0.35">
      <c r="A64" s="3" t="s">
        <v>4</v>
      </c>
      <c r="B64" s="4">
        <v>7</v>
      </c>
    </row>
  </sheetData>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2"/>
  <sheetViews>
    <sheetView workbookViewId="0">
      <selection activeCell="H94" sqref="H94"/>
    </sheetView>
  </sheetViews>
  <sheetFormatPr defaultRowHeight="14.5" x14ac:dyDescent="0.35"/>
  <cols>
    <col min="1" max="1" width="26" customWidth="1"/>
    <col min="2" max="2" width="28.08984375" customWidth="1"/>
  </cols>
  <sheetData>
    <row r="1" spans="1:5" x14ac:dyDescent="0.35">
      <c r="A1" s="1" t="s">
        <v>61</v>
      </c>
    </row>
    <row r="2" spans="1:5" x14ac:dyDescent="0.35">
      <c r="A2" s="2" t="s">
        <v>0</v>
      </c>
      <c r="B2" s="1" t="s">
        <v>1</v>
      </c>
    </row>
    <row r="3" spans="1:5" x14ac:dyDescent="0.35">
      <c r="A3" s="3" t="s">
        <v>2</v>
      </c>
      <c r="B3">
        <v>0</v>
      </c>
    </row>
    <row r="4" spans="1:5" x14ac:dyDescent="0.35">
      <c r="A4" s="3" t="s">
        <v>3</v>
      </c>
      <c r="B4">
        <v>19</v>
      </c>
    </row>
    <row r="5" spans="1:5" x14ac:dyDescent="0.35">
      <c r="A5" s="2" t="s">
        <v>4</v>
      </c>
      <c r="B5" s="1">
        <f>SUM(B3:B4)</f>
        <v>19</v>
      </c>
    </row>
    <row r="7" spans="1:5" x14ac:dyDescent="0.35">
      <c r="A7" s="1" t="s">
        <v>5</v>
      </c>
      <c r="B7" s="1" t="s">
        <v>28</v>
      </c>
      <c r="C7" s="1" t="s">
        <v>29</v>
      </c>
      <c r="D7" s="1" t="s">
        <v>30</v>
      </c>
      <c r="E7" s="1" t="s">
        <v>6</v>
      </c>
    </row>
    <row r="8" spans="1:5" x14ac:dyDescent="0.35">
      <c r="A8" t="s">
        <v>2</v>
      </c>
      <c r="B8">
        <v>0</v>
      </c>
      <c r="D8">
        <v>0</v>
      </c>
      <c r="E8">
        <f>(B8+C8)-D8</f>
        <v>0</v>
      </c>
    </row>
    <row r="9" spans="1:5" x14ac:dyDescent="0.35">
      <c r="A9" t="s">
        <v>3</v>
      </c>
      <c r="B9">
        <v>7</v>
      </c>
      <c r="C9">
        <v>12</v>
      </c>
      <c r="D9">
        <v>1</v>
      </c>
      <c r="E9">
        <f>(B9+C9)-D9</f>
        <v>18</v>
      </c>
    </row>
    <row r="10" spans="1:5" x14ac:dyDescent="0.35">
      <c r="A10" s="1" t="s">
        <v>4</v>
      </c>
      <c r="B10" s="1">
        <f>SUM(B8:B9)</f>
        <v>7</v>
      </c>
      <c r="C10" s="1">
        <f>SUM(C8:C9)</f>
        <v>12</v>
      </c>
      <c r="D10" s="1">
        <f t="shared" ref="D10:E10" si="0">SUM(D8:D9)</f>
        <v>1</v>
      </c>
      <c r="E10" s="1">
        <f t="shared" si="0"/>
        <v>18</v>
      </c>
    </row>
    <row r="13" spans="1:5" x14ac:dyDescent="0.35">
      <c r="A13" t="s">
        <v>7</v>
      </c>
      <c r="B13" t="s">
        <v>8</v>
      </c>
    </row>
    <row r="14" spans="1:5" x14ac:dyDescent="0.35">
      <c r="A14" s="3" t="s">
        <v>10</v>
      </c>
      <c r="B14" s="4">
        <v>4</v>
      </c>
    </row>
    <row r="15" spans="1:5" x14ac:dyDescent="0.35">
      <c r="A15" s="3" t="s">
        <v>11</v>
      </c>
      <c r="B15" s="4">
        <v>4</v>
      </c>
    </row>
    <row r="16" spans="1:5" x14ac:dyDescent="0.35">
      <c r="A16" s="3" t="s">
        <v>4</v>
      </c>
      <c r="B16" s="4">
        <v>8</v>
      </c>
    </row>
    <row r="36" spans="1:2" x14ac:dyDescent="0.35">
      <c r="A36" t="s">
        <v>7</v>
      </c>
      <c r="B36" t="s">
        <v>32</v>
      </c>
    </row>
    <row r="37" spans="1:2" x14ac:dyDescent="0.35">
      <c r="A37" s="3" t="s">
        <v>33</v>
      </c>
      <c r="B37" s="4">
        <v>7</v>
      </c>
    </row>
    <row r="38" spans="1:2" x14ac:dyDescent="0.35">
      <c r="A38" s="3" t="s">
        <v>34</v>
      </c>
      <c r="B38" s="4">
        <v>1</v>
      </c>
    </row>
    <row r="39" spans="1:2" x14ac:dyDescent="0.35">
      <c r="A39" s="3" t="s">
        <v>4</v>
      </c>
      <c r="B39" s="4">
        <v>8</v>
      </c>
    </row>
    <row r="59" spans="1:2" x14ac:dyDescent="0.35">
      <c r="A59" t="s">
        <v>7</v>
      </c>
      <c r="B59" t="s">
        <v>12</v>
      </c>
    </row>
    <row r="60" spans="1:2" x14ac:dyDescent="0.35">
      <c r="A60" s="3" t="s">
        <v>15</v>
      </c>
      <c r="B60" s="4">
        <v>1</v>
      </c>
    </row>
    <row r="61" spans="1:2" x14ac:dyDescent="0.35">
      <c r="A61" s="3" t="s">
        <v>37</v>
      </c>
      <c r="B61" s="4">
        <v>1</v>
      </c>
    </row>
    <row r="62" spans="1:2" x14ac:dyDescent="0.35">
      <c r="A62" s="3" t="s">
        <v>9</v>
      </c>
      <c r="B62" s="4">
        <v>2</v>
      </c>
    </row>
    <row r="63" spans="1:2" x14ac:dyDescent="0.35">
      <c r="A63" s="3" t="s">
        <v>65</v>
      </c>
      <c r="B63" s="4">
        <v>1</v>
      </c>
    </row>
    <row r="64" spans="1:2" x14ac:dyDescent="0.35">
      <c r="A64" s="3" t="s">
        <v>38</v>
      </c>
      <c r="B64" s="4">
        <v>1</v>
      </c>
    </row>
    <row r="65" spans="1:2" x14ac:dyDescent="0.35">
      <c r="A65" s="3" t="s">
        <v>21</v>
      </c>
      <c r="B65" s="4">
        <v>2</v>
      </c>
    </row>
    <row r="66" spans="1:2" x14ac:dyDescent="0.35">
      <c r="A66" s="3" t="s">
        <v>4</v>
      </c>
      <c r="B66" s="4">
        <v>8</v>
      </c>
    </row>
    <row r="92" spans="1:1" x14ac:dyDescent="0.35">
      <c r="A92" s="1" t="s">
        <v>53</v>
      </c>
    </row>
  </sheetData>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33" sqref="F33"/>
    </sheetView>
  </sheetViews>
  <sheetFormatPr defaultRowHeight="14.5" x14ac:dyDescent="0.35"/>
  <cols>
    <col min="1" max="1" width="19.453125" customWidth="1"/>
    <col min="2" max="2" width="31.08984375" bestFit="1" customWidth="1"/>
  </cols>
  <sheetData>
    <row r="1" spans="1:5" x14ac:dyDescent="0.35">
      <c r="A1" s="1" t="s">
        <v>27</v>
      </c>
    </row>
    <row r="2" spans="1:5" x14ac:dyDescent="0.35">
      <c r="A2" s="2" t="s">
        <v>0</v>
      </c>
      <c r="B2" s="1" t="s">
        <v>1</v>
      </c>
    </row>
    <row r="3" spans="1:5" x14ac:dyDescent="0.35">
      <c r="A3" s="3" t="s">
        <v>2</v>
      </c>
      <c r="B3">
        <v>2</v>
      </c>
    </row>
    <row r="4" spans="1:5" x14ac:dyDescent="0.35">
      <c r="A4" s="3" t="s">
        <v>3</v>
      </c>
      <c r="B4">
        <v>54</v>
      </c>
    </row>
    <row r="5" spans="1:5" x14ac:dyDescent="0.35">
      <c r="A5" s="2" t="s">
        <v>4</v>
      </c>
      <c r="B5" s="1">
        <f>SUM(B3:B4)</f>
        <v>56</v>
      </c>
    </row>
    <row r="7" spans="1:5" x14ac:dyDescent="0.35">
      <c r="A7" s="1" t="s">
        <v>5</v>
      </c>
      <c r="B7" s="1" t="s">
        <v>28</v>
      </c>
      <c r="C7" s="1" t="s">
        <v>29</v>
      </c>
      <c r="D7" s="1" t="s">
        <v>30</v>
      </c>
      <c r="E7" s="1" t="s">
        <v>6</v>
      </c>
    </row>
    <row r="8" spans="1:5" x14ac:dyDescent="0.35">
      <c r="A8" t="s">
        <v>2</v>
      </c>
      <c r="B8">
        <v>2</v>
      </c>
      <c r="D8">
        <v>1</v>
      </c>
      <c r="E8">
        <f>(B8+C8)-D8</f>
        <v>1</v>
      </c>
    </row>
    <row r="9" spans="1:5" x14ac:dyDescent="0.35">
      <c r="A9" t="s">
        <v>3</v>
      </c>
      <c r="B9">
        <v>28</v>
      </c>
      <c r="C9">
        <v>28</v>
      </c>
      <c r="D9">
        <v>5</v>
      </c>
      <c r="E9">
        <f>(B9+C9)-D9</f>
        <v>51</v>
      </c>
    </row>
    <row r="10" spans="1:5" x14ac:dyDescent="0.35">
      <c r="A10" s="1" t="s">
        <v>4</v>
      </c>
      <c r="B10" s="1">
        <f>SUM(B8:B9)</f>
        <v>30</v>
      </c>
      <c r="C10" s="1">
        <f>SUM(C8:C9)</f>
        <v>28</v>
      </c>
      <c r="D10" s="1">
        <f t="shared" ref="D10:E10" si="0">SUM(D8:D9)</f>
        <v>6</v>
      </c>
      <c r="E10" s="1">
        <f t="shared" si="0"/>
        <v>52</v>
      </c>
    </row>
    <row r="11" spans="1:5" x14ac:dyDescent="0.35">
      <c r="A11" s="1"/>
      <c r="B11" s="1"/>
      <c r="C11" s="1"/>
      <c r="D11" s="1"/>
      <c r="E11" s="1"/>
    </row>
    <row r="13" spans="1:5" x14ac:dyDescent="0.35">
      <c r="A13" s="1" t="s">
        <v>25</v>
      </c>
    </row>
    <row r="14" spans="1:5" x14ac:dyDescent="0.35">
      <c r="A14" s="1" t="s">
        <v>31</v>
      </c>
    </row>
    <row r="16" spans="1:5" x14ac:dyDescent="0.35">
      <c r="A16" s="5" t="s">
        <v>7</v>
      </c>
      <c r="B16" t="s">
        <v>8</v>
      </c>
    </row>
    <row r="17" spans="1:2" x14ac:dyDescent="0.35">
      <c r="A17" s="3" t="s">
        <v>9</v>
      </c>
      <c r="B17" s="4">
        <v>1</v>
      </c>
    </row>
    <row r="18" spans="1:2" x14ac:dyDescent="0.35">
      <c r="A18" s="3" t="s">
        <v>10</v>
      </c>
      <c r="B18" s="4">
        <v>18</v>
      </c>
    </row>
    <row r="19" spans="1:2" x14ac:dyDescent="0.35">
      <c r="A19" s="3" t="s">
        <v>11</v>
      </c>
      <c r="B19" s="4">
        <v>22</v>
      </c>
    </row>
    <row r="20" spans="1:2" x14ac:dyDescent="0.35">
      <c r="A20" s="3" t="s">
        <v>4</v>
      </c>
      <c r="B20" s="4">
        <v>41</v>
      </c>
    </row>
    <row r="40" spans="1:2" x14ac:dyDescent="0.35">
      <c r="A40" s="5" t="s">
        <v>7</v>
      </c>
      <c r="B40" t="s">
        <v>32</v>
      </c>
    </row>
    <row r="41" spans="1:2" x14ac:dyDescent="0.35">
      <c r="A41" s="3" t="s">
        <v>33</v>
      </c>
      <c r="B41" s="4">
        <v>39</v>
      </c>
    </row>
    <row r="42" spans="1:2" x14ac:dyDescent="0.35">
      <c r="A42" s="3" t="s">
        <v>34</v>
      </c>
      <c r="B42" s="4">
        <v>2</v>
      </c>
    </row>
    <row r="43" spans="1:2" x14ac:dyDescent="0.35">
      <c r="A43" s="3" t="s">
        <v>4</v>
      </c>
      <c r="B43" s="4">
        <v>41</v>
      </c>
    </row>
    <row r="62" spans="1:2" x14ac:dyDescent="0.35">
      <c r="A62" s="5" t="s">
        <v>7</v>
      </c>
      <c r="B62" t="s">
        <v>12</v>
      </c>
    </row>
    <row r="63" spans="1:2" x14ac:dyDescent="0.35">
      <c r="A63" s="3" t="s">
        <v>35</v>
      </c>
      <c r="B63" s="4">
        <v>1</v>
      </c>
    </row>
    <row r="64" spans="1:2" x14ac:dyDescent="0.35">
      <c r="A64" s="3" t="s">
        <v>36</v>
      </c>
      <c r="B64" s="4">
        <v>6</v>
      </c>
    </row>
    <row r="65" spans="1:2" x14ac:dyDescent="0.35">
      <c r="A65" s="3" t="s">
        <v>15</v>
      </c>
      <c r="B65" s="4">
        <v>1</v>
      </c>
    </row>
    <row r="66" spans="1:2" x14ac:dyDescent="0.35">
      <c r="A66" s="3" t="s">
        <v>37</v>
      </c>
      <c r="B66" s="4">
        <v>3</v>
      </c>
    </row>
    <row r="67" spans="1:2" x14ac:dyDescent="0.35">
      <c r="A67" s="3" t="s">
        <v>9</v>
      </c>
      <c r="B67" s="4">
        <v>2</v>
      </c>
    </row>
    <row r="68" spans="1:2" x14ac:dyDescent="0.35">
      <c r="A68" s="3" t="s">
        <v>19</v>
      </c>
      <c r="B68" s="4">
        <v>1</v>
      </c>
    </row>
    <row r="69" spans="1:2" x14ac:dyDescent="0.35">
      <c r="A69" s="3" t="s">
        <v>38</v>
      </c>
      <c r="B69" s="4">
        <v>1</v>
      </c>
    </row>
    <row r="70" spans="1:2" x14ac:dyDescent="0.35">
      <c r="A70" s="3" t="s">
        <v>21</v>
      </c>
      <c r="B70" s="4">
        <v>25</v>
      </c>
    </row>
    <row r="71" spans="1:2" x14ac:dyDescent="0.35">
      <c r="A71" s="3" t="s">
        <v>22</v>
      </c>
      <c r="B71" s="4">
        <v>1</v>
      </c>
    </row>
    <row r="72" spans="1:2" x14ac:dyDescent="0.35">
      <c r="A72" s="3" t="s">
        <v>4</v>
      </c>
      <c r="B72" s="4">
        <v>41</v>
      </c>
    </row>
  </sheetData>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
  <sheetViews>
    <sheetView workbookViewId="0">
      <selection activeCell="M40" sqref="M40"/>
    </sheetView>
  </sheetViews>
  <sheetFormatPr defaultRowHeight="14.5" x14ac:dyDescent="0.35"/>
  <cols>
    <col min="1" max="1" width="12.90625" bestFit="1" customWidth="1"/>
  </cols>
  <sheetData>
    <row r="1" spans="1:5" x14ac:dyDescent="0.35">
      <c r="A1" s="1" t="s">
        <v>27</v>
      </c>
    </row>
    <row r="2" spans="1:5" x14ac:dyDescent="0.35">
      <c r="A2" s="2" t="s">
        <v>0</v>
      </c>
      <c r="B2" s="1" t="s">
        <v>1</v>
      </c>
    </row>
    <row r="3" spans="1:5" x14ac:dyDescent="0.35">
      <c r="A3" s="3" t="s">
        <v>2</v>
      </c>
      <c r="B3">
        <v>0</v>
      </c>
    </row>
    <row r="4" spans="1:5" x14ac:dyDescent="0.35">
      <c r="A4" s="3" t="s">
        <v>3</v>
      </c>
      <c r="B4">
        <v>33</v>
      </c>
    </row>
    <row r="5" spans="1:5" x14ac:dyDescent="0.35">
      <c r="A5" s="2" t="s">
        <v>4</v>
      </c>
      <c r="B5" s="1">
        <f>SUM(B3:B4)</f>
        <v>33</v>
      </c>
    </row>
    <row r="7" spans="1:5" x14ac:dyDescent="0.35">
      <c r="A7" s="1" t="s">
        <v>5</v>
      </c>
      <c r="B7" s="1" t="s">
        <v>28</v>
      </c>
      <c r="C7" s="1" t="s">
        <v>29</v>
      </c>
      <c r="D7" s="1" t="s">
        <v>30</v>
      </c>
      <c r="E7" s="1" t="s">
        <v>6</v>
      </c>
    </row>
    <row r="8" spans="1:5" x14ac:dyDescent="0.35">
      <c r="A8" t="s">
        <v>2</v>
      </c>
      <c r="B8">
        <v>0</v>
      </c>
      <c r="D8">
        <v>0</v>
      </c>
      <c r="E8">
        <f>(B8+C8)-D8</f>
        <v>0</v>
      </c>
    </row>
    <row r="9" spans="1:5" x14ac:dyDescent="0.35">
      <c r="A9" t="s">
        <v>3</v>
      </c>
      <c r="B9">
        <v>15</v>
      </c>
      <c r="C9">
        <v>18</v>
      </c>
      <c r="D9">
        <v>16</v>
      </c>
      <c r="E9">
        <f>(B9+C9)-D9</f>
        <v>17</v>
      </c>
    </row>
    <row r="10" spans="1:5" x14ac:dyDescent="0.35">
      <c r="A10" s="1" t="s">
        <v>4</v>
      </c>
      <c r="B10" s="1">
        <f>SUM(B8:B9)</f>
        <v>15</v>
      </c>
      <c r="C10" s="1">
        <f>SUM(C8:C9)</f>
        <v>18</v>
      </c>
      <c r="D10" s="1">
        <f t="shared" ref="D10:E10" si="0">SUM(D8:D9)</f>
        <v>16</v>
      </c>
      <c r="E10" s="1">
        <f t="shared" si="0"/>
        <v>17</v>
      </c>
    </row>
    <row r="13" spans="1:5" x14ac:dyDescent="0.35">
      <c r="A13" s="1"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0"/>
  <sheetViews>
    <sheetView workbookViewId="0">
      <selection activeCell="K29" sqref="K29"/>
    </sheetView>
  </sheetViews>
  <sheetFormatPr defaultRowHeight="14.5" x14ac:dyDescent="0.35"/>
  <cols>
    <col min="1" max="1" width="12.36328125" customWidth="1"/>
    <col min="2" max="2" width="28.08984375" customWidth="1"/>
  </cols>
  <sheetData>
    <row r="1" spans="1:5" x14ac:dyDescent="0.35">
      <c r="A1" s="1" t="s">
        <v>66</v>
      </c>
    </row>
    <row r="2" spans="1:5" x14ac:dyDescent="0.35">
      <c r="A2" s="2" t="s">
        <v>0</v>
      </c>
      <c r="B2" s="1" t="s">
        <v>1</v>
      </c>
    </row>
    <row r="3" spans="1:5" x14ac:dyDescent="0.35">
      <c r="A3" s="3" t="s">
        <v>2</v>
      </c>
      <c r="B3">
        <v>0</v>
      </c>
    </row>
    <row r="4" spans="1:5" x14ac:dyDescent="0.35">
      <c r="A4" s="3" t="s">
        <v>3</v>
      </c>
      <c r="B4">
        <v>7</v>
      </c>
    </row>
    <row r="5" spans="1:5" x14ac:dyDescent="0.35">
      <c r="A5" s="2" t="s">
        <v>4</v>
      </c>
      <c r="B5" s="1">
        <f>SUM(B3:B4)</f>
        <v>7</v>
      </c>
    </row>
    <row r="7" spans="1:5" x14ac:dyDescent="0.35">
      <c r="A7" s="1" t="s">
        <v>5</v>
      </c>
      <c r="B7" s="1" t="s">
        <v>28</v>
      </c>
      <c r="C7" s="1" t="s">
        <v>29</v>
      </c>
      <c r="D7" s="1" t="s">
        <v>30</v>
      </c>
      <c r="E7" s="1" t="s">
        <v>6</v>
      </c>
    </row>
    <row r="8" spans="1:5" x14ac:dyDescent="0.35">
      <c r="A8" t="s">
        <v>2</v>
      </c>
      <c r="B8">
        <v>0</v>
      </c>
      <c r="D8">
        <v>0</v>
      </c>
      <c r="E8">
        <f>(B8+C8)-D8</f>
        <v>0</v>
      </c>
    </row>
    <row r="9" spans="1:5" x14ac:dyDescent="0.35">
      <c r="A9" t="s">
        <v>3</v>
      </c>
      <c r="B9">
        <v>4</v>
      </c>
      <c r="C9">
        <v>3</v>
      </c>
      <c r="D9">
        <v>0</v>
      </c>
      <c r="E9">
        <f>(B9+C9)-D9</f>
        <v>7</v>
      </c>
    </row>
    <row r="10" spans="1:5" x14ac:dyDescent="0.35">
      <c r="A10" s="1" t="s">
        <v>4</v>
      </c>
      <c r="B10" s="1">
        <f>SUM(B8:B9)</f>
        <v>4</v>
      </c>
      <c r="C10" s="1">
        <f>SUM(C8:C9)</f>
        <v>3</v>
      </c>
      <c r="D10" s="1">
        <f t="shared" ref="D10:E10" si="0">SUM(D8:D9)</f>
        <v>0</v>
      </c>
      <c r="E10" s="1">
        <f t="shared" si="0"/>
        <v>7</v>
      </c>
    </row>
    <row r="13" spans="1:5" x14ac:dyDescent="0.35">
      <c r="A13" t="s">
        <v>7</v>
      </c>
      <c r="B13" t="s">
        <v>8</v>
      </c>
    </row>
    <row r="14" spans="1:5" x14ac:dyDescent="0.35">
      <c r="A14" s="3" t="s">
        <v>11</v>
      </c>
      <c r="B14" s="4">
        <v>5</v>
      </c>
    </row>
    <row r="15" spans="1:5" x14ac:dyDescent="0.35">
      <c r="A15" s="3" t="s">
        <v>4</v>
      </c>
      <c r="B15" s="4">
        <v>5</v>
      </c>
    </row>
    <row r="34" spans="1:2" x14ac:dyDescent="0.35">
      <c r="A34" t="s">
        <v>7</v>
      </c>
      <c r="B34" t="s">
        <v>32</v>
      </c>
    </row>
    <row r="35" spans="1:2" x14ac:dyDescent="0.35">
      <c r="A35" s="3" t="s">
        <v>33</v>
      </c>
      <c r="B35" s="4">
        <v>4</v>
      </c>
    </row>
    <row r="36" spans="1:2" x14ac:dyDescent="0.35">
      <c r="A36" s="3" t="s">
        <v>34</v>
      </c>
      <c r="B36" s="4">
        <v>1</v>
      </c>
    </row>
    <row r="37" spans="1:2" x14ac:dyDescent="0.35">
      <c r="A37" s="3" t="s">
        <v>4</v>
      </c>
      <c r="B37" s="4">
        <v>5</v>
      </c>
    </row>
    <row r="56" spans="1:2" x14ac:dyDescent="0.35">
      <c r="A56" t="s">
        <v>7</v>
      </c>
      <c r="B56" t="s">
        <v>12</v>
      </c>
    </row>
    <row r="57" spans="1:2" x14ac:dyDescent="0.35">
      <c r="A57" s="3" t="s">
        <v>15</v>
      </c>
      <c r="B57" s="4">
        <v>1</v>
      </c>
    </row>
    <row r="58" spans="1:2" x14ac:dyDescent="0.35">
      <c r="A58" s="3" t="s">
        <v>67</v>
      </c>
      <c r="B58" s="4">
        <v>1</v>
      </c>
    </row>
    <row r="59" spans="1:2" x14ac:dyDescent="0.35">
      <c r="A59" s="3" t="s">
        <v>21</v>
      </c>
      <c r="B59" s="4">
        <v>3</v>
      </c>
    </row>
    <row r="60" spans="1:2" x14ac:dyDescent="0.35">
      <c r="A60" s="3" t="s">
        <v>4</v>
      </c>
      <c r="B60" s="4">
        <v>5</v>
      </c>
    </row>
  </sheetData>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1"/>
  <sheetViews>
    <sheetView tabSelected="1" workbookViewId="0">
      <selection activeCell="K35" sqref="K35"/>
    </sheetView>
  </sheetViews>
  <sheetFormatPr defaultRowHeight="14.5" x14ac:dyDescent="0.35"/>
  <cols>
    <col min="1" max="1" width="30.453125" bestFit="1" customWidth="1"/>
    <col min="2" max="2" width="31.08984375" bestFit="1" customWidth="1"/>
  </cols>
  <sheetData>
    <row r="1" spans="1:5" x14ac:dyDescent="0.35">
      <c r="A1" s="1" t="s">
        <v>39</v>
      </c>
    </row>
    <row r="2" spans="1:5" x14ac:dyDescent="0.35">
      <c r="A2" s="1"/>
    </row>
    <row r="3" spans="1:5" x14ac:dyDescent="0.35">
      <c r="A3" s="1" t="s">
        <v>0</v>
      </c>
      <c r="B3" s="1" t="s">
        <v>1</v>
      </c>
    </row>
    <row r="4" spans="1:5" x14ac:dyDescent="0.35">
      <c r="A4" t="s">
        <v>2</v>
      </c>
      <c r="B4">
        <v>1</v>
      </c>
    </row>
    <row r="5" spans="1:5" x14ac:dyDescent="0.35">
      <c r="A5" t="s">
        <v>3</v>
      </c>
      <c r="B5">
        <v>18</v>
      </c>
    </row>
    <row r="6" spans="1:5" x14ac:dyDescent="0.35">
      <c r="A6" s="1" t="s">
        <v>4</v>
      </c>
      <c r="B6" s="1">
        <f>SUM(B4:B5)</f>
        <v>19</v>
      </c>
    </row>
    <row r="9" spans="1:5" x14ac:dyDescent="0.35">
      <c r="A9" s="1" t="s">
        <v>5</v>
      </c>
      <c r="B9" s="1" t="s">
        <v>28</v>
      </c>
      <c r="C9" s="1" t="s">
        <v>29</v>
      </c>
      <c r="D9" s="1" t="s">
        <v>30</v>
      </c>
      <c r="E9" s="1" t="s">
        <v>6</v>
      </c>
    </row>
    <row r="10" spans="1:5" x14ac:dyDescent="0.35">
      <c r="A10" t="s">
        <v>2</v>
      </c>
      <c r="B10">
        <v>0</v>
      </c>
      <c r="C10">
        <v>1</v>
      </c>
      <c r="D10">
        <v>0</v>
      </c>
      <c r="E10">
        <f>(B10+C10)-D10</f>
        <v>1</v>
      </c>
    </row>
    <row r="11" spans="1:5" x14ac:dyDescent="0.35">
      <c r="A11" t="s">
        <v>3</v>
      </c>
      <c r="B11">
        <v>11</v>
      </c>
      <c r="C11">
        <v>7</v>
      </c>
      <c r="D11">
        <v>0</v>
      </c>
      <c r="E11">
        <f>(B11+C11)-D11</f>
        <v>18</v>
      </c>
    </row>
    <row r="12" spans="1:5" x14ac:dyDescent="0.35">
      <c r="A12" s="1" t="s">
        <v>4</v>
      </c>
      <c r="B12" s="1">
        <f>SUM(B10:B11)</f>
        <v>11</v>
      </c>
      <c r="C12" s="1">
        <f>SUM(C10:C11)</f>
        <v>8</v>
      </c>
      <c r="D12" s="1">
        <f t="shared" ref="D12:E12" si="0">SUM(D10:D11)</f>
        <v>0</v>
      </c>
      <c r="E12" s="1">
        <f t="shared" si="0"/>
        <v>19</v>
      </c>
    </row>
    <row r="14" spans="1:5" x14ac:dyDescent="0.35">
      <c r="A14" s="1" t="s">
        <v>25</v>
      </c>
    </row>
    <row r="15" spans="1:5" x14ac:dyDescent="0.35">
      <c r="A15" s="1" t="s">
        <v>31</v>
      </c>
    </row>
    <row r="17" spans="1:2" x14ac:dyDescent="0.35">
      <c r="A17" s="5" t="s">
        <v>7</v>
      </c>
      <c r="B17" t="s">
        <v>8</v>
      </c>
    </row>
    <row r="18" spans="1:2" x14ac:dyDescent="0.35">
      <c r="A18" s="3" t="s">
        <v>10</v>
      </c>
      <c r="B18" s="4">
        <v>6</v>
      </c>
    </row>
    <row r="19" spans="1:2" x14ac:dyDescent="0.35">
      <c r="A19" s="3" t="s">
        <v>11</v>
      </c>
      <c r="B19" s="4">
        <v>8</v>
      </c>
    </row>
    <row r="20" spans="1:2" x14ac:dyDescent="0.35">
      <c r="A20" s="3" t="s">
        <v>4</v>
      </c>
      <c r="B20" s="4">
        <v>14</v>
      </c>
    </row>
    <row r="39" spans="1:2" x14ac:dyDescent="0.35">
      <c r="A39" s="5" t="s">
        <v>7</v>
      </c>
      <c r="B39" t="s">
        <v>32</v>
      </c>
    </row>
    <row r="40" spans="1:2" x14ac:dyDescent="0.35">
      <c r="A40" s="3" t="s">
        <v>33</v>
      </c>
      <c r="B40" s="4">
        <v>12</v>
      </c>
    </row>
    <row r="41" spans="1:2" x14ac:dyDescent="0.35">
      <c r="A41" s="3" t="s">
        <v>34</v>
      </c>
      <c r="B41" s="4">
        <v>2</v>
      </c>
    </row>
    <row r="42" spans="1:2" x14ac:dyDescent="0.35">
      <c r="A42" s="3" t="s">
        <v>4</v>
      </c>
      <c r="B42" s="4">
        <v>14</v>
      </c>
    </row>
    <row r="61" spans="1:2" x14ac:dyDescent="0.35">
      <c r="A61" s="5" t="s">
        <v>7</v>
      </c>
      <c r="B61" t="s">
        <v>12</v>
      </c>
    </row>
    <row r="62" spans="1:2" x14ac:dyDescent="0.35">
      <c r="A62" s="3" t="s">
        <v>36</v>
      </c>
      <c r="B62" s="4">
        <v>1</v>
      </c>
    </row>
    <row r="63" spans="1:2" x14ac:dyDescent="0.35">
      <c r="A63" s="3" t="s">
        <v>40</v>
      </c>
      <c r="B63" s="4">
        <v>1</v>
      </c>
    </row>
    <row r="64" spans="1:2" x14ac:dyDescent="0.35">
      <c r="A64" s="3" t="s">
        <v>15</v>
      </c>
      <c r="B64" s="4">
        <v>1</v>
      </c>
    </row>
    <row r="65" spans="1:2" x14ac:dyDescent="0.35">
      <c r="A65" s="3" t="s">
        <v>37</v>
      </c>
      <c r="B65" s="4">
        <v>1</v>
      </c>
    </row>
    <row r="66" spans="1:2" x14ac:dyDescent="0.35">
      <c r="A66" s="3" t="s">
        <v>9</v>
      </c>
      <c r="B66" s="4">
        <v>1</v>
      </c>
    </row>
    <row r="67" spans="1:2" x14ac:dyDescent="0.35">
      <c r="A67" s="3" t="s">
        <v>19</v>
      </c>
      <c r="B67" s="4">
        <v>1</v>
      </c>
    </row>
    <row r="68" spans="1:2" x14ac:dyDescent="0.35">
      <c r="A68" s="3" t="s">
        <v>41</v>
      </c>
      <c r="B68" s="4">
        <v>1</v>
      </c>
    </row>
    <row r="69" spans="1:2" x14ac:dyDescent="0.35">
      <c r="A69" s="3" t="s">
        <v>42</v>
      </c>
      <c r="B69" s="4">
        <v>1</v>
      </c>
    </row>
    <row r="70" spans="1:2" x14ac:dyDescent="0.35">
      <c r="A70" s="3" t="s">
        <v>21</v>
      </c>
      <c r="B70" s="4">
        <v>6</v>
      </c>
    </row>
    <row r="71" spans="1:2" x14ac:dyDescent="0.35">
      <c r="A71" s="3" t="s">
        <v>4</v>
      </c>
      <c r="B71" s="4">
        <v>14</v>
      </c>
    </row>
  </sheetData>
  <pageMargins left="0.7" right="0.7" top="0.75" bottom="0.75" header="0.3" footer="0.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4"/>
  <sheetViews>
    <sheetView topLeftCell="A37" workbookViewId="0">
      <selection activeCell="A60" sqref="A60"/>
    </sheetView>
  </sheetViews>
  <sheetFormatPr defaultRowHeight="14.5" x14ac:dyDescent="0.35"/>
  <cols>
    <col min="1" max="1" width="19.1796875" customWidth="1"/>
    <col min="2" max="2" width="28.08984375" customWidth="1"/>
  </cols>
  <sheetData>
    <row r="1" spans="1:5" x14ac:dyDescent="0.35">
      <c r="A1" s="1" t="s">
        <v>50</v>
      </c>
    </row>
    <row r="2" spans="1:5" x14ac:dyDescent="0.35">
      <c r="A2" s="1"/>
    </row>
    <row r="3" spans="1:5" x14ac:dyDescent="0.35">
      <c r="A3" s="1" t="s">
        <v>0</v>
      </c>
      <c r="B3" s="1" t="s">
        <v>1</v>
      </c>
    </row>
    <row r="4" spans="1:5" x14ac:dyDescent="0.35">
      <c r="A4" t="s">
        <v>2</v>
      </c>
      <c r="B4">
        <v>0</v>
      </c>
    </row>
    <row r="5" spans="1:5" x14ac:dyDescent="0.35">
      <c r="A5" t="s">
        <v>3</v>
      </c>
      <c r="B5">
        <v>10</v>
      </c>
    </row>
    <row r="6" spans="1:5" x14ac:dyDescent="0.35">
      <c r="A6" s="1" t="s">
        <v>4</v>
      </c>
      <c r="B6" s="1">
        <f>SUM(B4:B5)</f>
        <v>10</v>
      </c>
    </row>
    <row r="9" spans="1:5" x14ac:dyDescent="0.35">
      <c r="A9" s="1" t="s">
        <v>5</v>
      </c>
      <c r="B9" s="1" t="s">
        <v>28</v>
      </c>
      <c r="C9" s="1" t="s">
        <v>29</v>
      </c>
      <c r="D9" s="1" t="s">
        <v>30</v>
      </c>
      <c r="E9" s="1" t="s">
        <v>6</v>
      </c>
    </row>
    <row r="10" spans="1:5" x14ac:dyDescent="0.35">
      <c r="A10" t="s">
        <v>2</v>
      </c>
      <c r="B10">
        <v>0</v>
      </c>
      <c r="C10">
        <v>0</v>
      </c>
      <c r="D10">
        <v>0</v>
      </c>
      <c r="E10">
        <f>(B10+C10)-D10</f>
        <v>0</v>
      </c>
    </row>
    <row r="11" spans="1:5" x14ac:dyDescent="0.35">
      <c r="A11" t="s">
        <v>3</v>
      </c>
      <c r="B11">
        <f>COUNTA([1]Faculty!G1:G7)</f>
        <v>7</v>
      </c>
      <c r="C11">
        <f>COUNTA([1]Faculty!G8:G10)</f>
        <v>3</v>
      </c>
      <c r="D11">
        <f>COUNTA([1]Faculty!J1:J3)</f>
        <v>3</v>
      </c>
      <c r="E11">
        <f>(B11+C11)-D11</f>
        <v>7</v>
      </c>
    </row>
    <row r="12" spans="1:5" x14ac:dyDescent="0.35">
      <c r="A12" s="1" t="s">
        <v>4</v>
      </c>
      <c r="B12" s="1">
        <f>SUM(B10:B11)</f>
        <v>7</v>
      </c>
      <c r="C12" s="1">
        <f>SUM(C10:C11)</f>
        <v>3</v>
      </c>
      <c r="D12" s="1">
        <f t="shared" ref="D12:E12" si="0">SUM(D10:D11)</f>
        <v>3</v>
      </c>
      <c r="E12" s="1">
        <f t="shared" si="0"/>
        <v>7</v>
      </c>
    </row>
    <row r="14" spans="1:5" x14ac:dyDescent="0.35">
      <c r="A14" s="1" t="s">
        <v>31</v>
      </c>
    </row>
    <row r="17" spans="1:2" x14ac:dyDescent="0.35">
      <c r="A17" t="s">
        <v>7</v>
      </c>
      <c r="B17" t="s">
        <v>8</v>
      </c>
    </row>
    <row r="18" spans="1:2" x14ac:dyDescent="0.35">
      <c r="A18" s="3" t="s">
        <v>9</v>
      </c>
      <c r="B18" s="4">
        <v>1</v>
      </c>
    </row>
    <row r="19" spans="1:2" x14ac:dyDescent="0.35">
      <c r="A19" s="3" t="s">
        <v>11</v>
      </c>
      <c r="B19" s="4">
        <v>3</v>
      </c>
    </row>
    <row r="20" spans="1:2" x14ac:dyDescent="0.35">
      <c r="A20" s="3" t="s">
        <v>4</v>
      </c>
      <c r="B20" s="4">
        <v>4</v>
      </c>
    </row>
    <row r="39" spans="1:2" x14ac:dyDescent="0.35">
      <c r="A39" t="s">
        <v>7</v>
      </c>
      <c r="B39" t="s">
        <v>32</v>
      </c>
    </row>
    <row r="40" spans="1:2" x14ac:dyDescent="0.35">
      <c r="A40" s="3" t="s">
        <v>33</v>
      </c>
      <c r="B40" s="4">
        <v>4</v>
      </c>
    </row>
    <row r="41" spans="1:2" x14ac:dyDescent="0.35">
      <c r="A41" s="3" t="s">
        <v>4</v>
      </c>
      <c r="B41" s="4">
        <v>4</v>
      </c>
    </row>
    <row r="60" spans="1:2" x14ac:dyDescent="0.35">
      <c r="A60" t="s">
        <v>7</v>
      </c>
      <c r="B60" t="s">
        <v>12</v>
      </c>
    </row>
    <row r="61" spans="1:2" x14ac:dyDescent="0.35">
      <c r="A61" s="3" t="s">
        <v>15</v>
      </c>
      <c r="B61" s="4">
        <v>1</v>
      </c>
    </row>
    <row r="62" spans="1:2" x14ac:dyDescent="0.35">
      <c r="A62" s="3" t="s">
        <v>9</v>
      </c>
      <c r="B62" s="4">
        <v>1</v>
      </c>
    </row>
    <row r="63" spans="1:2" x14ac:dyDescent="0.35">
      <c r="A63" s="3" t="s">
        <v>21</v>
      </c>
      <c r="B63" s="4">
        <v>2</v>
      </c>
    </row>
    <row r="64" spans="1:2" x14ac:dyDescent="0.35">
      <c r="A64" s="3" t="s">
        <v>4</v>
      </c>
      <c r="B64" s="4">
        <v>4</v>
      </c>
    </row>
  </sheetData>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ARC Faculty 18-19</vt:lpstr>
      <vt:lpstr>ARC Faculty 19-20</vt:lpstr>
      <vt:lpstr>ARC Faculty 20-21</vt:lpstr>
      <vt:lpstr>ARC Faculty 21-22</vt:lpstr>
      <vt:lpstr>CRC Faculty 18-19</vt:lpstr>
      <vt:lpstr>CRC Faculty 20-21</vt:lpstr>
      <vt:lpstr>CRC Faculty 21-22</vt:lpstr>
      <vt:lpstr>FLC Faulty 18-19</vt:lpstr>
      <vt:lpstr>FLC Faulty 19-20</vt:lpstr>
      <vt:lpstr>FLC Faulty 20-21</vt:lpstr>
      <vt:lpstr>FLC Faulty 21-22</vt:lpstr>
      <vt:lpstr>SCC Faculty 18-19</vt:lpstr>
      <vt:lpstr>SCC Faculty 19-20</vt:lpstr>
      <vt:lpstr>SCC Faculty 20-21</vt:lpstr>
      <vt:lpstr>SCC Faculty 21-22</vt:lpstr>
    </vt:vector>
  </TitlesOfParts>
  <Company>LRCCD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W0659849</dc:creator>
  <cp:lastModifiedBy>Julie Oliver</cp:lastModifiedBy>
  <dcterms:created xsi:type="dcterms:W3CDTF">2021-12-23T00:58:30Z</dcterms:created>
  <dcterms:modified xsi:type="dcterms:W3CDTF">2022-04-08T17:20:53Z</dcterms:modified>
</cp:coreProperties>
</file>